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KVB.erz.be.ch\DATA-AKVB\UserHomes\MVDS\Z_Systems\RedirectedFolders\Desktop\newweb Unterlagen Schulaufsicht\Themen\Schulplanung\"/>
    </mc:Choice>
  </mc:AlternateContent>
  <xr:revisionPtr revIDLastSave="0" documentId="13_ncr:1_{92D47FA6-A1E1-4122-ACBF-65FDBA51ED6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xlnm.Print_Area" localSheetId="0">Tabelle1!$A$1:$Z$39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G31" i="1"/>
  <c r="B31" i="1"/>
  <c r="C31" i="1" s="1"/>
  <c r="B37" i="1" s="1"/>
  <c r="W31" i="1"/>
  <c r="S31" i="1"/>
  <c r="O31" i="1"/>
  <c r="K31" i="1"/>
  <c r="Y17" i="1"/>
  <c r="U17" i="1"/>
  <c r="Y18" i="1"/>
  <c r="Q17" i="1"/>
  <c r="U18" i="1"/>
  <c r="Y19" i="1"/>
  <c r="M17" i="1"/>
  <c r="Q18" i="1" s="1"/>
  <c r="I17" i="1"/>
  <c r="M18" i="1" s="1"/>
  <c r="W21" i="1"/>
  <c r="S21" i="1"/>
  <c r="O21" i="1"/>
  <c r="K21" i="1"/>
  <c r="G21" i="1"/>
  <c r="E21" i="1"/>
  <c r="E22" i="1"/>
  <c r="C21" i="1"/>
  <c r="B28" i="1"/>
  <c r="U15" i="1"/>
  <c r="E14" i="1"/>
  <c r="E15" i="1"/>
  <c r="Y14" i="1"/>
  <c r="Y15" i="1"/>
  <c r="U14" i="1"/>
  <c r="Q14" i="1"/>
  <c r="Q15" i="1"/>
  <c r="M14" i="1"/>
  <c r="M15" i="1"/>
  <c r="I14" i="1"/>
  <c r="I15" i="1"/>
  <c r="J26" i="1"/>
  <c r="J28" i="1"/>
  <c r="J29" i="1"/>
  <c r="I26" i="1"/>
  <c r="I28" i="1" s="1"/>
  <c r="N26" i="1"/>
  <c r="N28" i="1"/>
  <c r="N29" i="1"/>
  <c r="M26" i="1"/>
  <c r="M28" i="1" s="1"/>
  <c r="M29" i="1"/>
  <c r="R26" i="1"/>
  <c r="R28" i="1"/>
  <c r="R29" i="1"/>
  <c r="Q26" i="1"/>
  <c r="Q28" i="1"/>
  <c r="Q29" i="1"/>
  <c r="T41" i="1"/>
  <c r="P41" i="1"/>
  <c r="L41" i="1"/>
  <c r="M32" i="1" s="1"/>
  <c r="X41" i="1"/>
  <c r="H41" i="1"/>
  <c r="D41" i="1"/>
  <c r="C37" i="1"/>
  <c r="Y26" i="1"/>
  <c r="Y28" i="1" s="1"/>
  <c r="Z26" i="1"/>
  <c r="V26" i="1"/>
  <c r="V28" i="1"/>
  <c r="V29" i="1"/>
  <c r="U26" i="1"/>
  <c r="I18" i="1"/>
  <c r="M19" i="1"/>
  <c r="Q20" i="1" s="1"/>
  <c r="I19" i="1"/>
  <c r="M20" i="1"/>
  <c r="Y29" i="1"/>
  <c r="Z28" i="1"/>
  <c r="Z29" i="1"/>
  <c r="F28" i="1"/>
  <c r="F29" i="1"/>
  <c r="E28" i="1"/>
  <c r="E29" i="1"/>
  <c r="C28" i="1"/>
  <c r="D28" i="1"/>
  <c r="X28" i="1"/>
  <c r="W28" i="1"/>
  <c r="T28" i="1"/>
  <c r="S28" i="1"/>
  <c r="P28" i="1"/>
  <c r="O28" i="1"/>
  <c r="L28" i="1"/>
  <c r="K28" i="1"/>
  <c r="H28" i="1"/>
  <c r="G28" i="1"/>
  <c r="U28" i="1"/>
  <c r="U29" i="1"/>
  <c r="B21" i="1"/>
  <c r="E37" i="1"/>
  <c r="B14" i="1"/>
  <c r="I29" i="1"/>
  <c r="E31" i="1"/>
  <c r="M22" i="1"/>
  <c r="Y22" i="1"/>
  <c r="Y32" i="1"/>
  <c r="I22" i="1"/>
  <c r="I32" i="1"/>
  <c r="Q22" i="1"/>
  <c r="Q32" i="1"/>
  <c r="U22" i="1"/>
  <c r="U32" i="1"/>
  <c r="Q19" i="1" l="1"/>
  <c r="U20" i="1" s="1"/>
  <c r="M21" i="1"/>
  <c r="M31" i="1" s="1"/>
  <c r="U19" i="1"/>
  <c r="I21" i="1"/>
  <c r="I31" i="1" s="1"/>
  <c r="E32" i="1"/>
  <c r="Y20" i="1" l="1"/>
  <c r="Y21" i="1" s="1"/>
  <c r="Y31" i="1" s="1"/>
  <c r="U21" i="1"/>
  <c r="U31" i="1" s="1"/>
  <c r="Q21" i="1"/>
  <c r="Q31" i="1" s="1"/>
</calcChain>
</file>

<file path=xl/sharedStrings.xml><?xml version="1.0" encoding="utf-8"?>
<sst xmlns="http://schemas.openxmlformats.org/spreadsheetml/2006/main" count="115" uniqueCount="51">
  <si>
    <t>Angaben Schulplanung: Kinderzahlen zu KG, Primarstufe, Sekundarstufe I (Real- und Sekundarklassen)</t>
  </si>
  <si>
    <t>jahr</t>
  </si>
  <si>
    <t>Schul-</t>
  </si>
  <si>
    <t xml:space="preserve">Datum: </t>
  </si>
  <si>
    <t xml:space="preserve">Schulleitung: </t>
  </si>
  <si>
    <t xml:space="preserve">Kreis: </t>
  </si>
  <si>
    <t xml:space="preserve"> </t>
  </si>
  <si>
    <t>Schule:</t>
  </si>
  <si>
    <t>Total Regelklassen Volksschule</t>
  </si>
  <si>
    <t>KbF-, E-Klassen</t>
  </si>
  <si>
    <t>Einführungsklassen</t>
  </si>
  <si>
    <t>KbF</t>
  </si>
  <si>
    <t>EK</t>
  </si>
  <si>
    <t>Bitte die grünen Felder ausfüllen!</t>
  </si>
  <si>
    <t xml:space="preserve">Name dieser Schulleitung: </t>
  </si>
  <si>
    <t>Gemeinde/Schulträger:</t>
  </si>
  <si>
    <t>Real</t>
  </si>
  <si>
    <t xml:space="preserve">Sek. </t>
  </si>
  <si>
    <t>Klassen</t>
  </si>
  <si>
    <t>SchülerInnen</t>
  </si>
  <si>
    <t>KbF-Klassen</t>
  </si>
  <si>
    <t>** Sek: Quarta-AbgängerInnen berücksichtigen</t>
  </si>
  <si>
    <t>* Annahme Übertrittsquote Prim. - Sek I berücksichtigen</t>
  </si>
  <si>
    <t>SuS</t>
  </si>
  <si>
    <t>1.</t>
  </si>
  <si>
    <t>2.</t>
  </si>
  <si>
    <t>3.</t>
  </si>
  <si>
    <t>4.</t>
  </si>
  <si>
    <t>5.</t>
  </si>
  <si>
    <t>6.</t>
  </si>
  <si>
    <r>
      <t>7.</t>
    </r>
    <r>
      <rPr>
        <sz val="10"/>
        <rFont val="Arial"/>
        <family val="2"/>
      </rPr>
      <t xml:space="preserve"> *</t>
    </r>
    <r>
      <rPr>
        <sz val="10"/>
        <color indexed="9"/>
        <rFont val="Arial"/>
        <family val="2"/>
      </rPr>
      <t>*</t>
    </r>
  </si>
  <si>
    <r>
      <t>8.</t>
    </r>
    <r>
      <rPr>
        <sz val="10"/>
        <color indexed="9"/>
        <rFont val="Arial"/>
        <family val="2"/>
      </rPr>
      <t xml:space="preserve"> **</t>
    </r>
  </si>
  <si>
    <r>
      <t xml:space="preserve">9. </t>
    </r>
    <r>
      <rPr>
        <sz val="10"/>
        <rFont val="Arial"/>
        <family val="2"/>
      </rPr>
      <t>**</t>
    </r>
  </si>
  <si>
    <t>Ø</t>
  </si>
  <si>
    <t>Zyklus 2</t>
  </si>
  <si>
    <t>KG2</t>
  </si>
  <si>
    <t>KG1</t>
  </si>
  <si>
    <t>Zyklus 3</t>
  </si>
  <si>
    <t>Bemerkungen:</t>
  </si>
  <si>
    <t>Basisstufe</t>
  </si>
  <si>
    <t>(mit Basisstufe)</t>
  </si>
  <si>
    <t>aktuell laufendes SJ</t>
  </si>
  <si>
    <t>2025/26</t>
  </si>
  <si>
    <t>2026/27</t>
  </si>
  <si>
    <t>2027/28</t>
  </si>
  <si>
    <t>2028/29</t>
  </si>
  <si>
    <t xml:space="preserve">        dieser Bereich wird von der SL Spezialunterricht im MR-Verband ausgefüllt.</t>
  </si>
  <si>
    <t>Regionales Schulinspektorat</t>
  </si>
  <si>
    <t>Schuljahr 2024/25</t>
  </si>
  <si>
    <t>2029/30</t>
  </si>
  <si>
    <t>Eingabetermin: 15.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</si>
</sst>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6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6"/>
      <color theme="4" tint="0.59999389629810485"/>
      <name val="Arial"/>
      <family val="2"/>
    </font>
    <font>
      <sz val="12"/>
      <color theme="4" tint="0.59999389629810485"/>
      <name val="Arial"/>
      <family val="2"/>
    </font>
    <font>
      <sz val="10"/>
      <color theme="0"/>
      <name val="Arial"/>
      <family val="2"/>
    </font>
    <font>
      <b/>
      <sz val="9.5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3" fillId="0" borderId="0" xfId="0" applyFont="1"/>
    <xf numFmtId="0" fontId="0" fillId="0" borderId="1" xfId="0" applyBorder="1" applyProtection="1"/>
    <xf numFmtId="0" fontId="5" fillId="0" borderId="0" xfId="0" applyFont="1"/>
    <xf numFmtId="0" fontId="0" fillId="2" borderId="2" xfId="0" applyFill="1" applyBorder="1" applyProtection="1">
      <protection locked="0"/>
    </xf>
    <xf numFmtId="0" fontId="0" fillId="3" borderId="0" xfId="0" applyFill="1"/>
    <xf numFmtId="0" fontId="5" fillId="0" borderId="3" xfId="0" applyFont="1" applyBorder="1" applyProtection="1"/>
    <xf numFmtId="0" fontId="0" fillId="0" borderId="3" xfId="0" applyBorder="1" applyProtection="1"/>
    <xf numFmtId="0" fontId="5" fillId="0" borderId="3" xfId="0" applyFont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Protection="1"/>
    <xf numFmtId="0" fontId="0" fillId="0" borderId="4" xfId="0" applyBorder="1" applyProtection="1"/>
    <xf numFmtId="0" fontId="5" fillId="4" borderId="5" xfId="0" applyFont="1" applyFill="1" applyBorder="1" applyProtection="1"/>
    <xf numFmtId="0" fontId="2" fillId="4" borderId="6" xfId="0" applyFont="1" applyFill="1" applyBorder="1" applyProtection="1"/>
    <xf numFmtId="0" fontId="0" fillId="0" borderId="7" xfId="0" applyBorder="1" applyProtection="1"/>
    <xf numFmtId="0" fontId="8" fillId="0" borderId="8" xfId="0" applyFont="1" applyFill="1" applyBorder="1" applyProtection="1"/>
    <xf numFmtId="1" fontId="0" fillId="0" borderId="2" xfId="0" applyNumberFormat="1" applyBorder="1" applyProtection="1"/>
    <xf numFmtId="1" fontId="0" fillId="0" borderId="9" xfId="0" applyNumberFormat="1" applyBorder="1" applyProtection="1"/>
    <xf numFmtId="0" fontId="2" fillId="3" borderId="0" xfId="0" applyFont="1" applyFill="1" applyBorder="1" applyProtection="1"/>
    <xf numFmtId="0" fontId="0" fillId="3" borderId="0" xfId="0" applyFill="1" applyBorder="1" applyProtection="1"/>
    <xf numFmtId="2" fontId="7" fillId="3" borderId="0" xfId="0" applyNumberFormat="1" applyFont="1" applyFill="1" applyBorder="1" applyAlignment="1" applyProtection="1">
      <alignment horizontal="right"/>
    </xf>
    <xf numFmtId="0" fontId="5" fillId="4" borderId="10" xfId="0" applyFont="1" applyFill="1" applyBorder="1" applyProtection="1"/>
    <xf numFmtId="0" fontId="2" fillId="4" borderId="11" xfId="0" applyFont="1" applyFill="1" applyBorder="1" applyProtection="1"/>
    <xf numFmtId="0" fontId="2" fillId="4" borderId="12" xfId="0" applyFont="1" applyFill="1" applyBorder="1" applyProtection="1"/>
    <xf numFmtId="0" fontId="0" fillId="0" borderId="13" xfId="0" applyFill="1" applyBorder="1" applyProtection="1"/>
    <xf numFmtId="0" fontId="0" fillId="0" borderId="14" xfId="0" applyFill="1" applyBorder="1" applyProtection="1"/>
    <xf numFmtId="0" fontId="8" fillId="0" borderId="15" xfId="0" applyFont="1" applyFill="1" applyBorder="1" applyProtection="1"/>
    <xf numFmtId="0" fontId="5" fillId="0" borderId="3" xfId="0" applyFont="1" applyFill="1" applyBorder="1" applyProtection="1"/>
    <xf numFmtId="0" fontId="5" fillId="0" borderId="16" xfId="0" applyFont="1" applyFill="1" applyBorder="1" applyProtection="1"/>
    <xf numFmtId="0" fontId="5" fillId="4" borderId="17" xfId="0" applyFont="1" applyFill="1" applyBorder="1" applyProtection="1"/>
    <xf numFmtId="0" fontId="2" fillId="4" borderId="4" xfId="0" applyFont="1" applyFill="1" applyBorder="1" applyAlignment="1" applyProtection="1">
      <alignment horizontal="center"/>
    </xf>
    <xf numFmtId="0" fontId="0" fillId="0" borderId="18" xfId="0" applyFill="1" applyBorder="1" applyProtection="1"/>
    <xf numFmtId="0" fontId="3" fillId="4" borderId="4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2" fillId="4" borderId="4" xfId="0" applyFont="1" applyFill="1" applyBorder="1" applyProtection="1"/>
    <xf numFmtId="0" fontId="4" fillId="4" borderId="19" xfId="0" applyFont="1" applyFill="1" applyBorder="1" applyProtection="1"/>
    <xf numFmtId="0" fontId="0" fillId="4" borderId="20" xfId="0" applyFill="1" applyBorder="1" applyProtection="1"/>
    <xf numFmtId="0" fontId="0" fillId="4" borderId="21" xfId="0" applyFill="1" applyBorder="1" applyProtection="1"/>
    <xf numFmtId="0" fontId="4" fillId="3" borderId="22" xfId="0" applyFont="1" applyFill="1" applyBorder="1" applyProtection="1"/>
    <xf numFmtId="0" fontId="0" fillId="3" borderId="23" xfId="0" applyFill="1" applyBorder="1" applyProtection="1"/>
    <xf numFmtId="0" fontId="0" fillId="0" borderId="23" xfId="0" applyBorder="1" applyProtection="1"/>
    <xf numFmtId="0" fontId="0" fillId="0" borderId="22" xfId="0" applyBorder="1" applyProtection="1"/>
    <xf numFmtId="0" fontId="8" fillId="0" borderId="5" xfId="0" applyFont="1" applyFill="1" applyBorder="1" applyProtection="1"/>
    <xf numFmtId="0" fontId="5" fillId="3" borderId="22" xfId="0" applyFont="1" applyFill="1" applyBorder="1" applyProtection="1"/>
    <xf numFmtId="2" fontId="7" fillId="3" borderId="23" xfId="0" applyNumberFormat="1" applyFont="1" applyFill="1" applyBorder="1" applyAlignment="1" applyProtection="1">
      <alignment horizontal="right"/>
    </xf>
    <xf numFmtId="1" fontId="2" fillId="0" borderId="24" xfId="0" applyNumberFormat="1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right"/>
    </xf>
    <xf numFmtId="0" fontId="9" fillId="0" borderId="25" xfId="0" applyFont="1" applyFill="1" applyBorder="1" applyAlignment="1" applyProtection="1">
      <alignment horizontal="right"/>
    </xf>
    <xf numFmtId="1" fontId="0" fillId="0" borderId="27" xfId="0" applyNumberFormat="1" applyBorder="1" applyProtection="1"/>
    <xf numFmtId="1" fontId="2" fillId="0" borderId="24" xfId="0" applyNumberFormat="1" applyFont="1" applyBorder="1" applyAlignment="1" applyProtection="1">
      <alignment horizontal="left"/>
    </xf>
    <xf numFmtId="0" fontId="2" fillId="0" borderId="25" xfId="0" applyFont="1" applyBorder="1" applyAlignment="1" applyProtection="1">
      <alignment horizontal="left"/>
    </xf>
    <xf numFmtId="0" fontId="9" fillId="0" borderId="28" xfId="0" applyFont="1" applyFill="1" applyBorder="1" applyAlignment="1" applyProtection="1">
      <alignment horizontal="right"/>
    </xf>
    <xf numFmtId="0" fontId="13" fillId="5" borderId="29" xfId="0" applyFont="1" applyFill="1" applyBorder="1" applyAlignment="1" applyProtection="1">
      <alignment horizontal="left"/>
    </xf>
    <xf numFmtId="0" fontId="13" fillId="5" borderId="29" xfId="0" applyFont="1" applyFill="1" applyBorder="1" applyProtection="1"/>
    <xf numFmtId="0" fontId="0" fillId="3" borderId="30" xfId="0" applyFill="1" applyBorder="1" applyProtection="1"/>
    <xf numFmtId="2" fontId="7" fillId="3" borderId="30" xfId="0" applyNumberFormat="1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>
      <alignment horizontal="center"/>
    </xf>
    <xf numFmtId="0" fontId="14" fillId="4" borderId="24" xfId="0" applyFont="1" applyFill="1" applyBorder="1" applyProtection="1"/>
    <xf numFmtId="0" fontId="5" fillId="4" borderId="4" xfId="0" applyFont="1" applyFill="1" applyBorder="1" applyProtection="1"/>
    <xf numFmtId="0" fontId="5" fillId="4" borderId="31" xfId="0" applyFont="1" applyFill="1" applyBorder="1" applyProtection="1"/>
    <xf numFmtId="0" fontId="10" fillId="0" borderId="28" xfId="0" applyFont="1" applyFill="1" applyBorder="1" applyAlignment="1" applyProtection="1">
      <alignment horizontal="center"/>
    </xf>
    <xf numFmtId="1" fontId="0" fillId="2" borderId="27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1" fillId="0" borderId="26" xfId="0" applyFont="1" applyFill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1" fontId="0" fillId="2" borderId="2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0" borderId="23" xfId="0" applyFill="1" applyBorder="1" applyProtection="1"/>
    <xf numFmtId="0" fontId="0" fillId="0" borderId="26" xfId="0" applyFill="1" applyBorder="1" applyProtection="1"/>
    <xf numFmtId="0" fontId="0" fillId="0" borderId="33" xfId="0" applyFill="1" applyBorder="1" applyProtection="1"/>
    <xf numFmtId="0" fontId="16" fillId="0" borderId="3" xfId="0" applyFont="1" applyFill="1" applyBorder="1" applyAlignment="1" applyProtection="1">
      <alignment horizontal="right"/>
    </xf>
    <xf numFmtId="0" fontId="16" fillId="0" borderId="3" xfId="0" applyFont="1" applyBorder="1" applyProtection="1"/>
    <xf numFmtId="0" fontId="0" fillId="2" borderId="7" xfId="0" applyFill="1" applyBorder="1" applyProtection="1">
      <protection locked="0"/>
    </xf>
    <xf numFmtId="0" fontId="0" fillId="0" borderId="16" xfId="0" applyBorder="1" applyProtection="1"/>
    <xf numFmtId="0" fontId="0" fillId="2" borderId="9" xfId="0" applyFill="1" applyBorder="1" applyProtection="1">
      <protection locked="0"/>
    </xf>
    <xf numFmtId="0" fontId="1" fillId="4" borderId="19" xfId="0" applyFont="1" applyFill="1" applyBorder="1" applyProtection="1"/>
    <xf numFmtId="0" fontId="1" fillId="4" borderId="22" xfId="0" applyFont="1" applyFill="1" applyBorder="1" applyProtection="1"/>
    <xf numFmtId="0" fontId="12" fillId="4" borderId="17" xfId="0" applyFont="1" applyFill="1" applyBorder="1" applyProtection="1"/>
    <xf numFmtId="0" fontId="13" fillId="5" borderId="34" xfId="0" applyFont="1" applyFill="1" applyBorder="1" applyProtection="1"/>
    <xf numFmtId="49" fontId="2" fillId="0" borderId="18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0" fontId="5" fillId="7" borderId="35" xfId="0" applyFont="1" applyFill="1" applyBorder="1" applyProtection="1"/>
    <xf numFmtId="0" fontId="5" fillId="7" borderId="36" xfId="0" applyFont="1" applyFill="1" applyBorder="1" applyProtection="1"/>
    <xf numFmtId="0" fontId="7" fillId="7" borderId="5" xfId="0" applyFont="1" applyFill="1" applyBorder="1" applyAlignment="1" applyProtection="1">
      <alignment horizontal="right"/>
    </xf>
    <xf numFmtId="0" fontId="7" fillId="7" borderId="27" xfId="0" applyFont="1" applyFill="1" applyBorder="1" applyAlignment="1" applyProtection="1">
      <alignment horizontal="right"/>
    </xf>
    <xf numFmtId="0" fontId="7" fillId="7" borderId="35" xfId="0" applyFont="1" applyFill="1" applyBorder="1" applyAlignment="1" applyProtection="1">
      <alignment horizontal="right"/>
    </xf>
    <xf numFmtId="0" fontId="7" fillId="7" borderId="33" xfId="0" applyFont="1" applyFill="1" applyBorder="1" applyAlignment="1" applyProtection="1">
      <alignment horizontal="right"/>
    </xf>
    <xf numFmtId="0" fontId="5" fillId="7" borderId="37" xfId="0" applyFont="1" applyFill="1" applyBorder="1" applyProtection="1"/>
    <xf numFmtId="0" fontId="5" fillId="7" borderId="38" xfId="0" applyFont="1" applyFill="1" applyBorder="1" applyProtection="1"/>
    <xf numFmtId="0" fontId="7" fillId="7" borderId="37" xfId="0" applyFont="1" applyFill="1" applyBorder="1" applyAlignment="1" applyProtection="1">
      <alignment horizontal="right"/>
    </xf>
    <xf numFmtId="0" fontId="0" fillId="7" borderId="37" xfId="0" applyFill="1" applyBorder="1" applyProtection="1"/>
    <xf numFmtId="0" fontId="0" fillId="7" borderId="38" xfId="0" applyFill="1" applyBorder="1" applyProtection="1"/>
    <xf numFmtId="0" fontId="0" fillId="7" borderId="28" xfId="0" applyFill="1" applyBorder="1" applyProtection="1"/>
    <xf numFmtId="2" fontId="7" fillId="7" borderId="32" xfId="0" applyNumberFormat="1" applyFont="1" applyFill="1" applyBorder="1" applyAlignment="1" applyProtection="1">
      <alignment horizontal="right"/>
    </xf>
    <xf numFmtId="0" fontId="7" fillId="7" borderId="38" xfId="0" applyFont="1" applyFill="1" applyBorder="1" applyAlignment="1" applyProtection="1">
      <alignment horizontal="right"/>
    </xf>
    <xf numFmtId="0" fontId="0" fillId="0" borderId="4" xfId="0" applyBorder="1" applyAlignment="1" applyProtection="1"/>
    <xf numFmtId="0" fontId="0" fillId="7" borderId="28" xfId="0" applyFill="1" applyBorder="1" applyAlignment="1" applyProtection="1">
      <alignment horizontal="center"/>
    </xf>
    <xf numFmtId="164" fontId="7" fillId="7" borderId="38" xfId="0" applyNumberFormat="1" applyFont="1" applyFill="1" applyBorder="1" applyAlignment="1" applyProtection="1">
      <alignment horizontal="right"/>
    </xf>
    <xf numFmtId="164" fontId="7" fillId="7" borderId="39" xfId="0" applyNumberFormat="1" applyFont="1" applyFill="1" applyBorder="1" applyAlignment="1" applyProtection="1">
      <alignment horizontal="right"/>
    </xf>
    <xf numFmtId="0" fontId="18" fillId="7" borderId="24" xfId="0" applyFont="1" applyFill="1" applyBorder="1" applyAlignment="1" applyProtection="1">
      <alignment horizontal="right"/>
    </xf>
    <xf numFmtId="0" fontId="19" fillId="7" borderId="28" xfId="0" applyFont="1" applyFill="1" applyBorder="1" applyProtection="1"/>
    <xf numFmtId="0" fontId="6" fillId="4" borderId="1" xfId="0" applyFont="1" applyFill="1" applyBorder="1" applyAlignment="1" applyProtection="1">
      <alignment horizontal="center"/>
    </xf>
    <xf numFmtId="0" fontId="6" fillId="4" borderId="41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/>
    </xf>
    <xf numFmtId="0" fontId="6" fillId="4" borderId="27" xfId="0" applyFont="1" applyFill="1" applyBorder="1" applyAlignment="1" applyProtection="1">
      <alignment horizontal="center"/>
    </xf>
    <xf numFmtId="0" fontId="6" fillId="4" borderId="42" xfId="0" applyFont="1" applyFill="1" applyBorder="1" applyAlignment="1" applyProtection="1">
      <alignment horizontal="center"/>
    </xf>
    <xf numFmtId="0" fontId="0" fillId="0" borderId="17" xfId="0" applyBorder="1" applyProtection="1"/>
    <xf numFmtId="0" fontId="0" fillId="7" borderId="37" xfId="0" applyFill="1" applyBorder="1" applyAlignment="1" applyProtection="1">
      <alignment horizontal="right"/>
    </xf>
    <xf numFmtId="0" fontId="0" fillId="7" borderId="38" xfId="0" applyFill="1" applyBorder="1" applyAlignment="1" applyProtection="1">
      <alignment horizontal="right"/>
    </xf>
    <xf numFmtId="0" fontId="0" fillId="7" borderId="32" xfId="0" applyFill="1" applyBorder="1" applyAlignment="1" applyProtection="1">
      <alignment horizontal="right"/>
    </xf>
    <xf numFmtId="0" fontId="0" fillId="0" borderId="26" xfId="0" applyBorder="1" applyAlignment="1" applyProtection="1"/>
    <xf numFmtId="0" fontId="0" fillId="0" borderId="33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right"/>
    </xf>
    <xf numFmtId="0" fontId="0" fillId="0" borderId="3" xfId="0" applyBorder="1" applyAlignment="1" applyProtection="1"/>
    <xf numFmtId="0" fontId="7" fillId="7" borderId="6" xfId="0" applyFont="1" applyFill="1" applyBorder="1" applyAlignment="1" applyProtection="1">
      <alignment horizontal="right"/>
    </xf>
    <xf numFmtId="2" fontId="7" fillId="7" borderId="38" xfId="0" applyNumberFormat="1" applyFont="1" applyFill="1" applyBorder="1" applyAlignment="1" applyProtection="1">
      <alignment horizontal="right"/>
    </xf>
    <xf numFmtId="0" fontId="0" fillId="7" borderId="38" xfId="0" applyFill="1" applyBorder="1" applyAlignment="1" applyProtection="1">
      <alignment horizontal="right"/>
    </xf>
    <xf numFmtId="0" fontId="5" fillId="7" borderId="7" xfId="0" applyFont="1" applyFill="1" applyBorder="1" applyAlignment="1" applyProtection="1">
      <alignment horizontal="right"/>
    </xf>
    <xf numFmtId="0" fontId="5" fillId="7" borderId="2" xfId="0" applyFont="1" applyFill="1" applyBorder="1" applyAlignment="1" applyProtection="1">
      <alignment horizontal="right"/>
    </xf>
    <xf numFmtId="0" fontId="5" fillId="7" borderId="27" xfId="0" applyFont="1" applyFill="1" applyBorder="1" applyAlignment="1" applyProtection="1">
      <alignment horizontal="right"/>
    </xf>
    <xf numFmtId="0" fontId="5" fillId="7" borderId="36" xfId="0" applyFont="1" applyFill="1" applyBorder="1" applyAlignment="1" applyProtection="1">
      <alignment horizontal="right"/>
    </xf>
    <xf numFmtId="0" fontId="5" fillId="7" borderId="9" xfId="0" applyFont="1" applyFill="1" applyBorder="1" applyAlignment="1" applyProtection="1">
      <alignment horizontal="right"/>
    </xf>
    <xf numFmtId="0" fontId="20" fillId="0" borderId="0" xfId="0" applyFont="1"/>
    <xf numFmtId="1" fontId="20" fillId="0" borderId="0" xfId="0" applyNumberFormat="1" applyFont="1"/>
    <xf numFmtId="0" fontId="5" fillId="5" borderId="44" xfId="0" applyFont="1" applyFill="1" applyBorder="1" applyAlignment="1" applyProtection="1">
      <alignment horizontal="left"/>
    </xf>
    <xf numFmtId="0" fontId="7" fillId="7" borderId="32" xfId="0" applyFont="1" applyFill="1" applyBorder="1" applyAlignment="1" applyProtection="1">
      <alignment horizontal="right"/>
    </xf>
    <xf numFmtId="0" fontId="6" fillId="8" borderId="8" xfId="0" applyFont="1" applyFill="1" applyBorder="1" applyAlignment="1" applyProtection="1">
      <alignment vertical="top"/>
      <protection locked="0"/>
    </xf>
    <xf numFmtId="0" fontId="6" fillId="0" borderId="45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6" fillId="2" borderId="8" xfId="0" applyFont="1" applyFill="1" applyBorder="1" applyAlignment="1" applyProtection="1">
      <alignment vertical="top" wrapText="1"/>
      <protection locked="0"/>
    </xf>
    <xf numFmtId="0" fontId="0" fillId="0" borderId="45" xfId="0" applyBorder="1" applyAlignment="1" applyProtection="1">
      <alignment vertical="top" wrapText="1"/>
      <protection locked="0"/>
    </xf>
    <xf numFmtId="0" fontId="0" fillId="0" borderId="43" xfId="0" applyBorder="1" applyAlignment="1" applyProtection="1">
      <alignment vertical="top" wrapText="1"/>
      <protection locked="0"/>
    </xf>
    <xf numFmtId="0" fontId="6" fillId="2" borderId="35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0" borderId="46" xfId="0" applyBorder="1" applyAlignment="1" applyProtection="1">
      <alignment vertical="top" wrapText="1"/>
      <protection locked="0"/>
    </xf>
    <xf numFmtId="0" fontId="0" fillId="2" borderId="25" xfId="0" applyFill="1" applyBorder="1" applyAlignment="1" applyProtection="1">
      <protection locked="0"/>
    </xf>
    <xf numFmtId="0" fontId="0" fillId="0" borderId="47" xfId="0" applyBorder="1" applyAlignment="1" applyProtection="1">
      <protection locked="0"/>
    </xf>
    <xf numFmtId="0" fontId="0" fillId="2" borderId="47" xfId="0" applyFill="1" applyBorder="1" applyAlignment="1" applyProtection="1">
      <protection locked="0"/>
    </xf>
    <xf numFmtId="0" fontId="0" fillId="0" borderId="25" xfId="0" applyBorder="1" applyAlignment="1" applyProtection="1"/>
    <xf numFmtId="0" fontId="0" fillId="0" borderId="47" xfId="0" applyBorder="1" applyAlignment="1"/>
    <xf numFmtId="0" fontId="0" fillId="2" borderId="5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5" fillId="7" borderId="5" xfId="0" applyFont="1" applyFill="1" applyBorder="1" applyAlignment="1" applyProtection="1"/>
    <xf numFmtId="0" fontId="0" fillId="0" borderId="27" xfId="0" applyBorder="1" applyAlignment="1"/>
    <xf numFmtId="0" fontId="5" fillId="7" borderId="25" xfId="0" applyFont="1" applyFill="1" applyBorder="1" applyAlignment="1" applyProtection="1"/>
    <xf numFmtId="0" fontId="14" fillId="4" borderId="5" xfId="0" applyFont="1" applyFill="1" applyBorder="1" applyAlignment="1" applyProtection="1"/>
    <xf numFmtId="0" fontId="0" fillId="0" borderId="27" xfId="0" applyBorder="1" applyAlignment="1" applyProtection="1"/>
    <xf numFmtId="0" fontId="14" fillId="4" borderId="25" xfId="0" applyFont="1" applyFill="1" applyBorder="1" applyAlignment="1" applyProtection="1"/>
    <xf numFmtId="0" fontId="0" fillId="0" borderId="47" xfId="0" applyBorder="1" applyAlignment="1" applyProtection="1"/>
    <xf numFmtId="0" fontId="5" fillId="7" borderId="8" xfId="0" applyFont="1" applyFill="1" applyBorder="1" applyAlignment="1" applyProtection="1">
      <alignment horizontal="right"/>
    </xf>
    <xf numFmtId="0" fontId="5" fillId="7" borderId="54" xfId="0" applyFont="1" applyFill="1" applyBorder="1" applyAlignment="1" applyProtection="1">
      <alignment horizontal="right"/>
    </xf>
    <xf numFmtId="0" fontId="0" fillId="2" borderId="26" xfId="0" applyFill="1" applyBorder="1" applyAlignment="1" applyProtection="1">
      <protection locked="0"/>
    </xf>
    <xf numFmtId="0" fontId="0" fillId="2" borderId="48" xfId="0" applyFill="1" applyBorder="1" applyAlignment="1" applyProtection="1">
      <protection locked="0"/>
    </xf>
    <xf numFmtId="0" fontId="5" fillId="7" borderId="47" xfId="0" applyFont="1" applyFill="1" applyBorder="1" applyAlignment="1" applyProtection="1"/>
    <xf numFmtId="0" fontId="7" fillId="7" borderId="25" xfId="0" applyFont="1" applyFill="1" applyBorder="1" applyAlignment="1" applyProtection="1">
      <alignment horizontal="right"/>
    </xf>
    <xf numFmtId="0" fontId="7" fillId="7" borderId="47" xfId="0" applyFont="1" applyFill="1" applyBorder="1" applyAlignment="1" applyProtection="1">
      <alignment horizontal="right"/>
    </xf>
    <xf numFmtId="0" fontId="14" fillId="4" borderId="52" xfId="0" applyFont="1" applyFill="1" applyBorder="1" applyAlignment="1" applyProtection="1"/>
    <xf numFmtId="0" fontId="0" fillId="0" borderId="12" xfId="0" applyBorder="1" applyAlignment="1" applyProtection="1"/>
    <xf numFmtId="0" fontId="14" fillId="4" borderId="10" xfId="0" applyFont="1" applyFill="1" applyBorder="1" applyAlignment="1" applyProtection="1"/>
    <xf numFmtId="0" fontId="0" fillId="0" borderId="50" xfId="0" applyBorder="1" applyAlignment="1" applyProtection="1"/>
    <xf numFmtId="0" fontId="0" fillId="2" borderId="6" xfId="0" applyFill="1" applyBorder="1" applyAlignment="1" applyProtection="1">
      <protection locked="0"/>
    </xf>
    <xf numFmtId="0" fontId="0" fillId="0" borderId="7" xfId="0" applyFill="1" applyBorder="1" applyAlignment="1" applyProtection="1"/>
    <xf numFmtId="0" fontId="0" fillId="0" borderId="2" xfId="0" applyFill="1" applyBorder="1" applyAlignment="1" applyProtection="1"/>
    <xf numFmtId="2" fontId="7" fillId="7" borderId="38" xfId="0" applyNumberFormat="1" applyFont="1" applyFill="1" applyBorder="1" applyAlignment="1" applyProtection="1">
      <alignment horizontal="right"/>
    </xf>
    <xf numFmtId="0" fontId="0" fillId="7" borderId="53" xfId="0" applyFill="1" applyBorder="1" applyAlignment="1" applyProtection="1">
      <alignment horizontal="right"/>
    </xf>
    <xf numFmtId="0" fontId="7" fillId="7" borderId="28" xfId="0" applyFont="1" applyFill="1" applyBorder="1" applyAlignment="1" applyProtection="1">
      <alignment horizontal="right"/>
    </xf>
    <xf numFmtId="0" fontId="0" fillId="0" borderId="51" xfId="0" applyBorder="1" applyAlignment="1">
      <alignment horizontal="right"/>
    </xf>
    <xf numFmtId="0" fontId="0" fillId="0" borderId="45" xfId="0" applyFill="1" applyBorder="1" applyAlignment="1" applyProtection="1"/>
    <xf numFmtId="0" fontId="0" fillId="0" borderId="14" xfId="0" applyFill="1" applyBorder="1" applyAlignment="1" applyProtection="1"/>
    <xf numFmtId="0" fontId="0" fillId="2" borderId="14" xfId="0" applyFill="1" applyBorder="1" applyAlignment="1" applyProtection="1">
      <protection locked="0"/>
    </xf>
    <xf numFmtId="0" fontId="5" fillId="7" borderId="14" xfId="0" applyFont="1" applyFill="1" applyBorder="1" applyAlignment="1" applyProtection="1">
      <alignment horizontal="right"/>
    </xf>
    <xf numFmtId="0" fontId="0" fillId="2" borderId="41" xfId="0" applyFill="1" applyBorder="1" applyAlignment="1" applyProtection="1">
      <protection locked="0"/>
    </xf>
    <xf numFmtId="0" fontId="0" fillId="2" borderId="49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alignment horizontal="right"/>
    </xf>
    <xf numFmtId="0" fontId="0" fillId="0" borderId="4" xfId="0" applyBorder="1" applyAlignment="1" applyProtection="1"/>
    <xf numFmtId="0" fontId="0" fillId="0" borderId="1" xfId="0" applyFill="1" applyBorder="1" applyAlignment="1" applyProtection="1"/>
    <xf numFmtId="0" fontId="0" fillId="0" borderId="41" xfId="0" applyFill="1" applyBorder="1" applyAlignment="1" applyProtection="1"/>
    <xf numFmtId="1" fontId="5" fillId="7" borderId="41" xfId="0" applyNumberFormat="1" applyFont="1" applyFill="1" applyBorder="1" applyAlignment="1" applyProtection="1"/>
    <xf numFmtId="0" fontId="0" fillId="7" borderId="41" xfId="0" applyFill="1" applyBorder="1" applyAlignment="1" applyProtection="1"/>
    <xf numFmtId="0" fontId="0" fillId="2" borderId="55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5" fillId="4" borderId="1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6" fillId="5" borderId="35" xfId="0" applyFont="1" applyFill="1" applyBorder="1" applyAlignment="1" applyProtection="1">
      <alignment horizontal="center" vertical="center" wrapText="1"/>
    </xf>
    <xf numFmtId="0" fontId="6" fillId="5" borderId="33" xfId="0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6" fillId="5" borderId="46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6" fillId="9" borderId="35" xfId="0" applyFont="1" applyFill="1" applyBorder="1" applyAlignment="1" applyProtection="1">
      <alignment horizontal="center" vertical="center" wrapText="1"/>
    </xf>
    <xf numFmtId="0" fontId="6" fillId="9" borderId="33" xfId="0" applyFont="1" applyFill="1" applyBorder="1" applyAlignment="1" applyProtection="1">
      <alignment horizontal="center" vertical="center" wrapText="1"/>
    </xf>
    <xf numFmtId="0" fontId="6" fillId="9" borderId="48" xfId="0" applyFont="1" applyFill="1" applyBorder="1" applyAlignment="1" applyProtection="1">
      <alignment horizontal="center" vertical="center" wrapText="1"/>
    </xf>
    <xf numFmtId="0" fontId="6" fillId="9" borderId="46" xfId="0" applyFont="1" applyFill="1" applyBorder="1" applyAlignment="1" applyProtection="1">
      <alignment horizontal="center" vertical="center" wrapText="1"/>
    </xf>
    <xf numFmtId="0" fontId="6" fillId="9" borderId="3" xfId="0" applyFont="1" applyFill="1" applyBorder="1" applyAlignment="1" applyProtection="1">
      <alignment horizontal="center" vertical="center" wrapText="1"/>
    </xf>
    <xf numFmtId="0" fontId="6" fillId="9" borderId="16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5" fillId="7" borderId="53" xfId="0" applyFont="1" applyFill="1" applyBorder="1" applyAlignment="1" applyProtection="1">
      <alignment horizontal="right"/>
    </xf>
    <xf numFmtId="0" fontId="0" fillId="0" borderId="4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5" fillId="7" borderId="53" xfId="0" applyFont="1" applyFill="1" applyBorder="1" applyAlignment="1" applyProtection="1"/>
    <xf numFmtId="0" fontId="0" fillId="7" borderId="53" xfId="0" applyFill="1" applyBorder="1" applyAlignment="1" applyProtection="1"/>
    <xf numFmtId="0" fontId="5" fillId="2" borderId="3" xfId="0" applyFont="1" applyFill="1" applyBorder="1" applyAlignment="1" applyProtection="1">
      <alignment horizontal="center"/>
      <protection locked="0"/>
    </xf>
    <xf numFmtId="0" fontId="17" fillId="2" borderId="56" xfId="0" applyFont="1" applyFill="1" applyBorder="1" applyAlignment="1" applyProtection="1">
      <alignment horizontal="center" vertical="center" wrapText="1"/>
    </xf>
    <xf numFmtId="0" fontId="7" fillId="0" borderId="57" xfId="0" applyFont="1" applyBorder="1" applyAlignment="1" applyProtection="1">
      <alignment wrapText="1"/>
    </xf>
    <xf numFmtId="0" fontId="0" fillId="0" borderId="4" xfId="0" applyBorder="1" applyAlignment="1" applyProtection="1">
      <protection locked="0"/>
    </xf>
    <xf numFmtId="0" fontId="16" fillId="0" borderId="4" xfId="0" applyFont="1" applyBorder="1" applyAlignment="1" applyProtection="1"/>
    <xf numFmtId="0" fontId="0" fillId="0" borderId="3" xfId="0" applyBorder="1" applyAlignment="1" applyProtection="1">
      <protection locked="0"/>
    </xf>
    <xf numFmtId="0" fontId="3" fillId="6" borderId="0" xfId="0" applyFont="1" applyFill="1" applyAlignment="1" applyProtection="1"/>
    <xf numFmtId="0" fontId="0" fillId="6" borderId="0" xfId="0" applyFill="1" applyAlignment="1" applyProtection="1"/>
    <xf numFmtId="0" fontId="0" fillId="0" borderId="0" xfId="0" applyAlignment="1" applyProtection="1"/>
    <xf numFmtId="0" fontId="21" fillId="7" borderId="40" xfId="0" applyFont="1" applyFill="1" applyBorder="1" applyProtection="1"/>
    <xf numFmtId="0" fontId="22" fillId="7" borderId="43" xfId="0" applyFont="1" applyFill="1" applyBorder="1" applyAlignment="1" applyProtection="1">
      <alignment horizontal="center"/>
    </xf>
  </cellXfs>
  <cellStyles count="1">
    <cellStyle name="Standard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33</xdr:row>
          <xdr:rowOff>142875</xdr:rowOff>
        </xdr:from>
        <xdr:to>
          <xdr:col>9</xdr:col>
          <xdr:colOff>38100</xdr:colOff>
          <xdr:row>35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1"/>
  <sheetViews>
    <sheetView tabSelected="1" zoomScale="140" zoomScaleNormal="140" workbookViewId="0">
      <selection activeCell="B1" sqref="B1:M1"/>
    </sheetView>
  </sheetViews>
  <sheetFormatPr baseColWidth="10" defaultRowHeight="12.75" x14ac:dyDescent="0.2"/>
  <cols>
    <col min="1" max="1" width="29.140625" customWidth="1"/>
    <col min="2" max="2" width="6.7109375" customWidth="1"/>
    <col min="3" max="4" width="4" customWidth="1"/>
    <col min="5" max="6" width="5" customWidth="1"/>
    <col min="7" max="8" width="4" customWidth="1"/>
    <col min="9" max="10" width="5" customWidth="1"/>
    <col min="11" max="12" width="4" customWidth="1"/>
    <col min="13" max="14" width="5" customWidth="1"/>
    <col min="15" max="16" width="4" customWidth="1"/>
    <col min="17" max="18" width="5" customWidth="1"/>
    <col min="19" max="20" width="4" customWidth="1"/>
    <col min="21" max="22" width="5" customWidth="1"/>
    <col min="23" max="24" width="4" customWidth="1"/>
    <col min="25" max="26" width="5" customWidth="1"/>
  </cols>
  <sheetData>
    <row r="1" spans="1:26" ht="18" customHeight="1" thickBot="1" x14ac:dyDescent="0.25">
      <c r="A1" s="6" t="s">
        <v>47</v>
      </c>
      <c r="B1" s="221"/>
      <c r="C1" s="221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7"/>
      <c r="O1" s="7"/>
      <c r="P1" s="7"/>
      <c r="Q1" s="7"/>
      <c r="R1" s="7"/>
      <c r="S1" s="7"/>
      <c r="T1" s="7"/>
      <c r="U1" s="10"/>
      <c r="V1" s="8"/>
      <c r="W1" s="8" t="s">
        <v>5</v>
      </c>
      <c r="X1" s="8"/>
      <c r="Y1" s="221"/>
      <c r="Z1" s="221"/>
    </row>
    <row r="2" spans="1:26" ht="16.5" x14ac:dyDescent="0.25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7"/>
    </row>
    <row r="3" spans="1:26" s="5" customFormat="1" ht="6" customHeight="1" x14ac:dyDescent="0.25">
      <c r="A3" s="3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39"/>
    </row>
    <row r="4" spans="1:26" ht="18" customHeight="1" x14ac:dyDescent="0.2">
      <c r="A4" s="114"/>
      <c r="B4" s="225" t="s">
        <v>15</v>
      </c>
      <c r="C4" s="225"/>
      <c r="D4" s="225"/>
      <c r="E4" s="184"/>
      <c r="F4" s="182"/>
      <c r="G4" s="224"/>
      <c r="H4" s="224"/>
      <c r="I4" s="224"/>
      <c r="J4" s="224"/>
      <c r="K4" s="224"/>
      <c r="L4" s="102"/>
      <c r="M4" s="11"/>
      <c r="N4" s="11"/>
      <c r="O4" s="184" t="s">
        <v>7</v>
      </c>
      <c r="P4" s="184"/>
      <c r="Q4" s="182"/>
      <c r="R4" s="182"/>
      <c r="S4" s="182"/>
      <c r="T4" s="182"/>
      <c r="U4" s="182"/>
      <c r="V4" s="182"/>
      <c r="W4" s="182"/>
      <c r="X4" s="182"/>
      <c r="Y4" s="182"/>
      <c r="Z4" s="189"/>
    </row>
    <row r="5" spans="1:26" ht="4.5" customHeight="1" thickBot="1" x14ac:dyDescent="0.25">
      <c r="A5" s="4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40"/>
    </row>
    <row r="6" spans="1:26" x14ac:dyDescent="0.2">
      <c r="A6" s="222" t="s">
        <v>13</v>
      </c>
      <c r="B6" s="81" t="s">
        <v>2</v>
      </c>
      <c r="C6" s="133" t="s">
        <v>48</v>
      </c>
      <c r="D6" s="53"/>
      <c r="E6" s="54"/>
      <c r="F6" s="84"/>
      <c r="G6" s="192" t="s">
        <v>42</v>
      </c>
      <c r="H6" s="193"/>
      <c r="I6" s="193"/>
      <c r="J6" s="194"/>
      <c r="K6" s="192" t="s">
        <v>43</v>
      </c>
      <c r="L6" s="193"/>
      <c r="M6" s="193"/>
      <c r="N6" s="194"/>
      <c r="O6" s="192" t="s">
        <v>44</v>
      </c>
      <c r="P6" s="193"/>
      <c r="Q6" s="193"/>
      <c r="R6" s="194"/>
      <c r="S6" s="192" t="s">
        <v>45</v>
      </c>
      <c r="T6" s="193"/>
      <c r="U6" s="193"/>
      <c r="V6" s="194"/>
      <c r="W6" s="192" t="s">
        <v>49</v>
      </c>
      <c r="X6" s="193"/>
      <c r="Y6" s="193"/>
      <c r="Z6" s="194"/>
    </row>
    <row r="7" spans="1:26" ht="12.75" customHeight="1" x14ac:dyDescent="0.2">
      <c r="A7" s="222"/>
      <c r="B7" s="82" t="s">
        <v>1</v>
      </c>
      <c r="C7" s="195" t="s">
        <v>41</v>
      </c>
      <c r="D7" s="196"/>
      <c r="E7" s="197"/>
      <c r="F7" s="198"/>
      <c r="G7" s="203"/>
      <c r="H7" s="204"/>
      <c r="I7" s="204"/>
      <c r="J7" s="205"/>
      <c r="K7" s="203"/>
      <c r="L7" s="204"/>
      <c r="M7" s="197"/>
      <c r="N7" s="198"/>
      <c r="O7" s="203"/>
      <c r="P7" s="204"/>
      <c r="Q7" s="197"/>
      <c r="R7" s="198"/>
      <c r="S7" s="203"/>
      <c r="T7" s="204"/>
      <c r="U7" s="197"/>
      <c r="V7" s="198"/>
      <c r="W7" s="203"/>
      <c r="X7" s="204"/>
      <c r="Y7" s="197"/>
      <c r="Z7" s="198"/>
    </row>
    <row r="8" spans="1:26" ht="15" thickBot="1" x14ac:dyDescent="0.25">
      <c r="A8" s="223"/>
      <c r="B8" s="83"/>
      <c r="C8" s="199"/>
      <c r="D8" s="200"/>
      <c r="E8" s="201"/>
      <c r="F8" s="202"/>
      <c r="G8" s="206"/>
      <c r="H8" s="207"/>
      <c r="I8" s="207"/>
      <c r="J8" s="208"/>
      <c r="K8" s="206"/>
      <c r="L8" s="207"/>
      <c r="M8" s="201"/>
      <c r="N8" s="202"/>
      <c r="O8" s="206"/>
      <c r="P8" s="207"/>
      <c r="Q8" s="201"/>
      <c r="R8" s="202"/>
      <c r="S8" s="206"/>
      <c r="T8" s="207"/>
      <c r="U8" s="201"/>
      <c r="V8" s="202"/>
      <c r="W8" s="206"/>
      <c r="X8" s="207"/>
      <c r="Y8" s="201"/>
      <c r="Z8" s="202"/>
    </row>
    <row r="9" spans="1:26" ht="11.25" customHeight="1" x14ac:dyDescent="0.2">
      <c r="A9" s="12" t="s">
        <v>39</v>
      </c>
      <c r="B9" s="13"/>
      <c r="C9" s="167" t="s">
        <v>18</v>
      </c>
      <c r="D9" s="168"/>
      <c r="E9" s="165" t="s">
        <v>23</v>
      </c>
      <c r="F9" s="166"/>
      <c r="G9" s="167" t="s">
        <v>18</v>
      </c>
      <c r="H9" s="168"/>
      <c r="I9" s="165" t="s">
        <v>23</v>
      </c>
      <c r="J9" s="166"/>
      <c r="K9" s="167" t="s">
        <v>18</v>
      </c>
      <c r="L9" s="168"/>
      <c r="M9" s="165" t="s">
        <v>23</v>
      </c>
      <c r="N9" s="166"/>
      <c r="O9" s="167" t="s">
        <v>18</v>
      </c>
      <c r="P9" s="168"/>
      <c r="Q9" s="165" t="s">
        <v>23</v>
      </c>
      <c r="R9" s="166"/>
      <c r="S9" s="167" t="s">
        <v>18</v>
      </c>
      <c r="T9" s="168"/>
      <c r="U9" s="165" t="s">
        <v>23</v>
      </c>
      <c r="V9" s="166"/>
      <c r="W9" s="167" t="s">
        <v>18</v>
      </c>
      <c r="X9" s="168"/>
      <c r="Y9" s="165" t="s">
        <v>23</v>
      </c>
      <c r="Z9" s="166"/>
    </row>
    <row r="10" spans="1:26" ht="15" customHeight="1" x14ac:dyDescent="0.2">
      <c r="A10" s="135" t="s">
        <v>38</v>
      </c>
      <c r="B10" s="45" t="s">
        <v>36</v>
      </c>
      <c r="C10" s="185"/>
      <c r="D10" s="186"/>
      <c r="E10" s="180"/>
      <c r="F10" s="181"/>
      <c r="G10" s="185"/>
      <c r="H10" s="186"/>
      <c r="I10" s="169"/>
      <c r="J10" s="146"/>
      <c r="K10" s="185"/>
      <c r="L10" s="186"/>
      <c r="M10" s="169"/>
      <c r="N10" s="146"/>
      <c r="O10" s="185"/>
      <c r="P10" s="186"/>
      <c r="Q10" s="169"/>
      <c r="R10" s="146"/>
      <c r="S10" s="185"/>
      <c r="T10" s="186"/>
      <c r="U10" s="169"/>
      <c r="V10" s="146"/>
      <c r="W10" s="185"/>
      <c r="X10" s="186"/>
      <c r="Y10" s="169"/>
      <c r="Z10" s="146"/>
    </row>
    <row r="11" spans="1:26" ht="15" customHeight="1" x14ac:dyDescent="0.2">
      <c r="A11" s="136"/>
      <c r="B11" s="46" t="s">
        <v>35</v>
      </c>
      <c r="C11" s="170"/>
      <c r="D11" s="171"/>
      <c r="E11" s="209"/>
      <c r="F11" s="210"/>
      <c r="G11" s="170"/>
      <c r="H11" s="171"/>
      <c r="I11" s="169"/>
      <c r="J11" s="146"/>
      <c r="K11" s="170"/>
      <c r="L11" s="171"/>
      <c r="M11" s="169"/>
      <c r="N11" s="146"/>
      <c r="O11" s="170"/>
      <c r="P11" s="171"/>
      <c r="Q11" s="169"/>
      <c r="R11" s="146"/>
      <c r="S11" s="170"/>
      <c r="T11" s="171"/>
      <c r="U11" s="169"/>
      <c r="V11" s="146"/>
      <c r="W11" s="170"/>
      <c r="X11" s="171"/>
      <c r="Y11" s="169"/>
      <c r="Z11" s="146"/>
    </row>
    <row r="12" spans="1:26" ht="15" customHeight="1" x14ac:dyDescent="0.2">
      <c r="A12" s="136"/>
      <c r="B12" s="85" t="s">
        <v>24</v>
      </c>
      <c r="C12" s="176"/>
      <c r="D12" s="177"/>
      <c r="E12" s="178"/>
      <c r="F12" s="178"/>
      <c r="G12" s="176"/>
      <c r="H12" s="177"/>
      <c r="I12" s="160"/>
      <c r="J12" s="161"/>
      <c r="K12" s="176"/>
      <c r="L12" s="177"/>
      <c r="M12" s="160"/>
      <c r="N12" s="161"/>
      <c r="O12" s="176"/>
      <c r="P12" s="177"/>
      <c r="Q12" s="160"/>
      <c r="R12" s="161"/>
      <c r="S12" s="176"/>
      <c r="T12" s="177"/>
      <c r="U12" s="160"/>
      <c r="V12" s="161"/>
      <c r="W12" s="176"/>
      <c r="X12" s="177"/>
      <c r="Y12" s="190"/>
      <c r="Z12" s="191"/>
    </row>
    <row r="13" spans="1:26" ht="15" customHeight="1" x14ac:dyDescent="0.2">
      <c r="A13" s="137"/>
      <c r="B13" s="86" t="s">
        <v>25</v>
      </c>
      <c r="C13" s="149"/>
      <c r="D13" s="150"/>
      <c r="E13" s="144"/>
      <c r="F13" s="145"/>
      <c r="G13" s="149"/>
      <c r="H13" s="150"/>
      <c r="I13" s="144"/>
      <c r="J13" s="145"/>
      <c r="K13" s="149"/>
      <c r="L13" s="150"/>
      <c r="M13" s="144"/>
      <c r="N13" s="145"/>
      <c r="O13" s="149"/>
      <c r="P13" s="150"/>
      <c r="Q13" s="144"/>
      <c r="R13" s="145"/>
      <c r="S13" s="149"/>
      <c r="T13" s="150"/>
      <c r="U13" s="144"/>
      <c r="V13" s="145"/>
      <c r="W13" s="149"/>
      <c r="X13" s="150"/>
      <c r="Y13" s="144"/>
      <c r="Z13" s="145"/>
    </row>
    <row r="14" spans="1:26" s="3" customFormat="1" ht="15" customHeight="1" x14ac:dyDescent="0.2">
      <c r="A14" s="15"/>
      <c r="B14" s="47" t="str">
        <f>SUM(C7:C11)&amp;" Klassen"</f>
        <v>0 Klassen</v>
      </c>
      <c r="C14" s="158"/>
      <c r="D14" s="159"/>
      <c r="E14" s="153" t="str">
        <f>IF(SUM(E10:F13)&gt;0,SUM(E10:F13),"")</f>
        <v/>
      </c>
      <c r="F14" s="162"/>
      <c r="G14" s="158"/>
      <c r="H14" s="159"/>
      <c r="I14" s="153" t="str">
        <f>IF(SUM(I10:J13)&gt;0,SUM(I10:J13),"")</f>
        <v/>
      </c>
      <c r="J14" s="162"/>
      <c r="K14" s="158"/>
      <c r="L14" s="159"/>
      <c r="M14" s="153" t="str">
        <f>IF(SUM(M10:N13)&gt;0,SUM(M10:N13),"")</f>
        <v/>
      </c>
      <c r="N14" s="162"/>
      <c r="O14" s="158"/>
      <c r="P14" s="159"/>
      <c r="Q14" s="153" t="str">
        <f>IF(SUM(Q10:R13)&gt;0,SUM(Q10:R13),"")</f>
        <v/>
      </c>
      <c r="R14" s="162"/>
      <c r="S14" s="158"/>
      <c r="T14" s="159"/>
      <c r="U14" s="153" t="str">
        <f>IF(SUM(U10:V13)&gt;0,SUM(U10:V13),"")</f>
        <v/>
      </c>
      <c r="V14" s="162"/>
      <c r="W14" s="158"/>
      <c r="X14" s="159"/>
      <c r="Y14" s="153" t="str">
        <f>IF(SUM(Y10:Z13)&gt;0,SUM(Y10:Z13),"")</f>
        <v/>
      </c>
      <c r="Z14" s="162"/>
    </row>
    <row r="15" spans="1:26" s="3" customFormat="1" ht="15" customHeight="1" x14ac:dyDescent="0.25">
      <c r="A15" s="42"/>
      <c r="B15" s="33"/>
      <c r="C15" s="88"/>
      <c r="D15" s="89"/>
      <c r="E15" s="163" t="str">
        <f>IF(C13=0,"","Ø "&amp;ROUND(E14/SUM(C13),1))</f>
        <v/>
      </c>
      <c r="F15" s="164"/>
      <c r="G15" s="90"/>
      <c r="H15" s="91"/>
      <c r="I15" s="163" t="str">
        <f>IF(G13=0,"","Ø "&amp;ROUND(I14/SUM(G13),1))</f>
        <v/>
      </c>
      <c r="J15" s="164"/>
      <c r="K15" s="90"/>
      <c r="L15" s="123"/>
      <c r="M15" s="163" t="str">
        <f>IF(K13=0,"","Ø "&amp;ROUND(M14/SUM(K13),1))</f>
        <v/>
      </c>
      <c r="N15" s="164"/>
      <c r="O15" s="90"/>
      <c r="P15" s="123"/>
      <c r="Q15" s="163" t="str">
        <f>IF(O13=0,"","Ø "&amp;ROUND(Q14/SUM(O13),1))</f>
        <v/>
      </c>
      <c r="R15" s="164"/>
      <c r="S15" s="90"/>
      <c r="T15" s="123"/>
      <c r="U15" s="163" t="str">
        <f>IF(S13=0,"","Ø "&amp;ROUND(U14/SUM(S13),1))</f>
        <v/>
      </c>
      <c r="V15" s="164"/>
      <c r="W15" s="92"/>
      <c r="X15" s="93"/>
      <c r="Y15" s="163" t="str">
        <f>IF(W13=0,"","Ø "&amp;ROUND(Y14/SUM(W13),1))</f>
        <v/>
      </c>
      <c r="Z15" s="164"/>
    </row>
    <row r="16" spans="1:26" ht="11.25" customHeight="1" x14ac:dyDescent="0.25">
      <c r="A16" s="29" t="s">
        <v>34</v>
      </c>
      <c r="B16" s="32" t="s">
        <v>6</v>
      </c>
      <c r="C16" s="154" t="s">
        <v>18</v>
      </c>
      <c r="D16" s="155"/>
      <c r="E16" s="156" t="s">
        <v>23</v>
      </c>
      <c r="F16" s="157"/>
      <c r="G16" s="154" t="s">
        <v>18</v>
      </c>
      <c r="H16" s="155"/>
      <c r="I16" s="156" t="s">
        <v>23</v>
      </c>
      <c r="J16" s="157"/>
      <c r="K16" s="154" t="s">
        <v>18</v>
      </c>
      <c r="L16" s="155"/>
      <c r="M16" s="156" t="s">
        <v>23</v>
      </c>
      <c r="N16" s="157"/>
      <c r="O16" s="154" t="s">
        <v>18</v>
      </c>
      <c r="P16" s="155"/>
      <c r="Q16" s="156" t="s">
        <v>23</v>
      </c>
      <c r="R16" s="157"/>
      <c r="S16" s="154" t="s">
        <v>18</v>
      </c>
      <c r="T16" s="155"/>
      <c r="U16" s="156" t="s">
        <v>23</v>
      </c>
      <c r="V16" s="157"/>
      <c r="W16" s="154" t="s">
        <v>18</v>
      </c>
      <c r="X16" s="155"/>
      <c r="Y16" s="156" t="s">
        <v>23</v>
      </c>
      <c r="Z16" s="157"/>
    </row>
    <row r="17" spans="1:26" ht="15" customHeight="1" x14ac:dyDescent="0.2">
      <c r="A17" s="138" t="s">
        <v>38</v>
      </c>
      <c r="B17" s="86" t="s">
        <v>26</v>
      </c>
      <c r="C17" s="149"/>
      <c r="D17" s="150"/>
      <c r="E17" s="144"/>
      <c r="F17" s="146"/>
      <c r="G17" s="149"/>
      <c r="H17" s="150"/>
      <c r="I17" s="147" t="str">
        <f>IF(E13&gt;0,E13,"")</f>
        <v/>
      </c>
      <c r="J17" s="148"/>
      <c r="K17" s="149"/>
      <c r="L17" s="150"/>
      <c r="M17" s="147" t="str">
        <f>IF(I13&gt;0,I13,"")</f>
        <v/>
      </c>
      <c r="N17" s="148"/>
      <c r="O17" s="149"/>
      <c r="P17" s="150"/>
      <c r="Q17" s="147" t="str">
        <f>IF(M13&gt;0,M13,"")</f>
        <v/>
      </c>
      <c r="R17" s="148"/>
      <c r="S17" s="149"/>
      <c r="T17" s="150"/>
      <c r="U17" s="147" t="str">
        <f>IF(Q13&gt;0,Q13,"")</f>
        <v/>
      </c>
      <c r="V17" s="148"/>
      <c r="W17" s="149"/>
      <c r="X17" s="150"/>
      <c r="Y17" s="147" t="str">
        <f>IF(U13&gt;0,U13,"")</f>
        <v/>
      </c>
      <c r="Z17" s="148"/>
    </row>
    <row r="18" spans="1:26" ht="15" customHeight="1" x14ac:dyDescent="0.2">
      <c r="A18" s="139"/>
      <c r="B18" s="86" t="s">
        <v>27</v>
      </c>
      <c r="C18" s="149"/>
      <c r="D18" s="150"/>
      <c r="E18" s="144"/>
      <c r="F18" s="146"/>
      <c r="G18" s="149"/>
      <c r="H18" s="150"/>
      <c r="I18" s="147" t="str">
        <f>IF(E17&gt;0,E17,"")</f>
        <v/>
      </c>
      <c r="J18" s="148"/>
      <c r="K18" s="149"/>
      <c r="L18" s="150"/>
      <c r="M18" s="147" t="str">
        <f>IF(I17&gt;0,I17,"")</f>
        <v/>
      </c>
      <c r="N18" s="148"/>
      <c r="O18" s="149"/>
      <c r="P18" s="150"/>
      <c r="Q18" s="147" t="str">
        <f>IF(M17&gt;0,M17,"")</f>
        <v/>
      </c>
      <c r="R18" s="148"/>
      <c r="S18" s="149"/>
      <c r="T18" s="150"/>
      <c r="U18" s="147" t="str">
        <f>IF(Q17&gt;0,Q17,"")</f>
        <v/>
      </c>
      <c r="V18" s="148"/>
      <c r="W18" s="149"/>
      <c r="X18" s="150"/>
      <c r="Y18" s="147" t="str">
        <f>IF(U17&gt;0,U17,"")</f>
        <v/>
      </c>
      <c r="Z18" s="148"/>
    </row>
    <row r="19" spans="1:26" ht="15" customHeight="1" x14ac:dyDescent="0.2">
      <c r="A19" s="139"/>
      <c r="B19" s="86" t="s">
        <v>28</v>
      </c>
      <c r="C19" s="149"/>
      <c r="D19" s="150"/>
      <c r="E19" s="144"/>
      <c r="F19" s="146"/>
      <c r="G19" s="149"/>
      <c r="H19" s="150"/>
      <c r="I19" s="147" t="str">
        <f>IF(E18&gt;0,E18,"")</f>
        <v/>
      </c>
      <c r="J19" s="148"/>
      <c r="K19" s="149"/>
      <c r="L19" s="150"/>
      <c r="M19" s="147" t="str">
        <f>IF(I18&gt;0,I18,"")</f>
        <v/>
      </c>
      <c r="N19" s="148"/>
      <c r="O19" s="149"/>
      <c r="P19" s="150"/>
      <c r="Q19" s="147" t="str">
        <f>IF(M18&gt;0,M18,"")</f>
        <v/>
      </c>
      <c r="R19" s="148"/>
      <c r="S19" s="149"/>
      <c r="T19" s="150"/>
      <c r="U19" s="147" t="str">
        <f>IF(Q18&gt;0,Q18,"")</f>
        <v/>
      </c>
      <c r="V19" s="148"/>
      <c r="W19" s="149"/>
      <c r="X19" s="150"/>
      <c r="Y19" s="147" t="str">
        <f>IF(U18&gt;0,U18,"")</f>
        <v/>
      </c>
      <c r="Z19" s="148"/>
    </row>
    <row r="20" spans="1:26" ht="15" customHeight="1" x14ac:dyDescent="0.2">
      <c r="A20" s="139"/>
      <c r="B20" s="86" t="s">
        <v>29</v>
      </c>
      <c r="C20" s="149"/>
      <c r="D20" s="150"/>
      <c r="E20" s="144"/>
      <c r="F20" s="146"/>
      <c r="G20" s="149"/>
      <c r="H20" s="150"/>
      <c r="I20" s="147" t="str">
        <f>IF(E19&gt;0,E19,"")</f>
        <v/>
      </c>
      <c r="J20" s="148"/>
      <c r="K20" s="149"/>
      <c r="L20" s="150"/>
      <c r="M20" s="147" t="str">
        <f>IF(I19&gt;0,I19,"")</f>
        <v/>
      </c>
      <c r="N20" s="148"/>
      <c r="O20" s="149"/>
      <c r="P20" s="150"/>
      <c r="Q20" s="147" t="str">
        <f>IF(M19&gt;0,M19,"")</f>
        <v/>
      </c>
      <c r="R20" s="148"/>
      <c r="S20" s="149"/>
      <c r="T20" s="150"/>
      <c r="U20" s="147" t="str">
        <f>IF(Q19&gt;0,Q19,"")</f>
        <v/>
      </c>
      <c r="V20" s="148"/>
      <c r="W20" s="149"/>
      <c r="X20" s="150"/>
      <c r="Y20" s="147" t="str">
        <f>IF(U19&gt;0,U19,"")</f>
        <v/>
      </c>
      <c r="Z20" s="148"/>
    </row>
    <row r="21" spans="1:26" s="3" customFormat="1" ht="15" customHeight="1" x14ac:dyDescent="0.2">
      <c r="A21" s="139"/>
      <c r="B21" s="47" t="str">
        <f>SUM(C12:C20)&amp;" Klassen"</f>
        <v>0 Klassen</v>
      </c>
      <c r="C21" s="151" t="str">
        <f>IF((SUM(C17:D20)&gt;0.5),SUM(C17:D20),"")</f>
        <v/>
      </c>
      <c r="D21" s="152"/>
      <c r="E21" s="153" t="str">
        <f>IF(SUM(E17:F20)&gt;0,SUM(E17:F20),"")</f>
        <v/>
      </c>
      <c r="F21" s="148"/>
      <c r="G21" s="151" t="str">
        <f>IF((SUM(G17:H20)&gt;0.5),SUM(G17:H20),"")</f>
        <v/>
      </c>
      <c r="H21" s="152"/>
      <c r="I21" s="153" t="str">
        <f>IF(SUM(I17:J20)&gt;0,SUM(I17:J20),"")</f>
        <v/>
      </c>
      <c r="J21" s="148"/>
      <c r="K21" s="151" t="str">
        <f>IF((SUM(K17:L20)&gt;0.5),SUM(K17:L20),"")</f>
        <v/>
      </c>
      <c r="L21" s="152"/>
      <c r="M21" s="153" t="str">
        <f>IF(SUM(M17:N20)&gt;0,SUM(M17:N20),"")</f>
        <v/>
      </c>
      <c r="N21" s="148"/>
      <c r="O21" s="151" t="str">
        <f>IF((SUM(O17:P20)&gt;0.5),SUM(O17:P20),"")</f>
        <v/>
      </c>
      <c r="P21" s="152"/>
      <c r="Q21" s="153" t="str">
        <f>IF(SUM(Q17:R20)&gt;0,SUM(Q17:R20),"")</f>
        <v/>
      </c>
      <c r="R21" s="148"/>
      <c r="S21" s="151" t="str">
        <f>IF((SUM(S17:T20)&gt;0.5),SUM(S17:T20),"")</f>
        <v/>
      </c>
      <c r="T21" s="152"/>
      <c r="U21" s="153" t="str">
        <f>IF(SUM(U17:V20)&gt;0,SUM(U17:V20),"")</f>
        <v/>
      </c>
      <c r="V21" s="148"/>
      <c r="W21" s="151" t="str">
        <f>IF((SUM(W17:X20)&gt;0.5),SUM(W17:X20),"")</f>
        <v/>
      </c>
      <c r="X21" s="152"/>
      <c r="Y21" s="153" t="str">
        <f>IF(SUM(Y17:Z20)&gt;0,SUM(Y17:Z20),"")</f>
        <v/>
      </c>
      <c r="Z21" s="148"/>
    </row>
    <row r="22" spans="1:26" s="3" customFormat="1" ht="15" customHeight="1" thickBot="1" x14ac:dyDescent="0.3">
      <c r="A22" s="140"/>
      <c r="B22" s="61"/>
      <c r="C22" s="94"/>
      <c r="D22" s="95"/>
      <c r="E22" s="174" t="str">
        <f>IF(SUM(C17:D20)&gt;0,("Ø "&amp;ROUND(E21/SUM(C17:D20),1)),"")</f>
        <v/>
      </c>
      <c r="F22" s="175"/>
      <c r="G22" s="115"/>
      <c r="H22" s="125"/>
      <c r="I22" s="174" t="str">
        <f>IF(SUM(G17:H20)&gt;0,("Ø "&amp;ROUND(I21/SUM(G17:H20),1)),"")</f>
        <v/>
      </c>
      <c r="J22" s="175"/>
      <c r="K22" s="96"/>
      <c r="L22" s="101"/>
      <c r="M22" s="174" t="str">
        <f>IF(SUM(K17:L20)&gt;0,("Ø "&amp;ROUND(M21/SUM(K17:L20),1)),"")</f>
        <v/>
      </c>
      <c r="N22" s="175"/>
      <c r="O22" s="96"/>
      <c r="P22" s="134"/>
      <c r="Q22" s="174" t="str">
        <f>IF(SUM(O17:P20)&gt;0,("Ø "&amp;ROUND(Q21/SUM(O17:P20),1)),"")</f>
        <v/>
      </c>
      <c r="R22" s="175"/>
      <c r="S22" s="96"/>
      <c r="T22" s="134"/>
      <c r="U22" s="174" t="str">
        <f>IF(SUM(S17:T20)&gt;0,("Ø "&amp;ROUND(U21/SUM(S17:T20),1)),"")</f>
        <v/>
      </c>
      <c r="V22" s="175"/>
      <c r="W22" s="96"/>
      <c r="X22" s="134"/>
      <c r="Y22" s="174" t="str">
        <f>IF(SUM(W17:X20)&gt;0,("Ø "&amp;ROUND(Y21/SUM(W17:X20),1)),"")</f>
        <v/>
      </c>
      <c r="Z22" s="175"/>
    </row>
    <row r="23" spans="1:26" ht="11.25" customHeight="1" x14ac:dyDescent="0.2">
      <c r="A23" s="41"/>
      <c r="B23" s="57"/>
      <c r="C23" s="154" t="s">
        <v>18</v>
      </c>
      <c r="D23" s="155"/>
      <c r="E23" s="156" t="s">
        <v>23</v>
      </c>
      <c r="F23" s="157"/>
      <c r="G23" s="154" t="s">
        <v>18</v>
      </c>
      <c r="H23" s="155"/>
      <c r="I23" s="156" t="s">
        <v>23</v>
      </c>
      <c r="J23" s="157"/>
      <c r="K23" s="154" t="s">
        <v>18</v>
      </c>
      <c r="L23" s="155"/>
      <c r="M23" s="156" t="s">
        <v>23</v>
      </c>
      <c r="N23" s="157"/>
      <c r="O23" s="154" t="s">
        <v>18</v>
      </c>
      <c r="P23" s="155"/>
      <c r="Q23" s="156" t="s">
        <v>23</v>
      </c>
      <c r="R23" s="157"/>
      <c r="S23" s="154" t="s">
        <v>18</v>
      </c>
      <c r="T23" s="155"/>
      <c r="U23" s="156" t="s">
        <v>23</v>
      </c>
      <c r="V23" s="157"/>
      <c r="W23" s="154" t="s">
        <v>18</v>
      </c>
      <c r="X23" s="155"/>
      <c r="Y23" s="156" t="s">
        <v>23</v>
      </c>
      <c r="Z23" s="157"/>
    </row>
    <row r="24" spans="1:26" ht="11.25" customHeight="1" x14ac:dyDescent="0.2">
      <c r="A24" s="12" t="s">
        <v>37</v>
      </c>
      <c r="B24" s="30"/>
      <c r="C24" s="108" t="s">
        <v>17</v>
      </c>
      <c r="D24" s="109" t="s">
        <v>16</v>
      </c>
      <c r="E24" s="110" t="s">
        <v>17</v>
      </c>
      <c r="F24" s="111" t="s">
        <v>16</v>
      </c>
      <c r="G24" s="108" t="s">
        <v>17</v>
      </c>
      <c r="H24" s="109" t="s">
        <v>16</v>
      </c>
      <c r="I24" s="112" t="s">
        <v>17</v>
      </c>
      <c r="J24" s="111" t="s">
        <v>16</v>
      </c>
      <c r="K24" s="108" t="s">
        <v>17</v>
      </c>
      <c r="L24" s="109" t="s">
        <v>16</v>
      </c>
      <c r="M24" s="110" t="s">
        <v>17</v>
      </c>
      <c r="N24" s="111" t="s">
        <v>16</v>
      </c>
      <c r="O24" s="108" t="s">
        <v>17</v>
      </c>
      <c r="P24" s="109" t="s">
        <v>16</v>
      </c>
      <c r="Q24" s="110" t="s">
        <v>17</v>
      </c>
      <c r="R24" s="111" t="s">
        <v>16</v>
      </c>
      <c r="S24" s="108" t="s">
        <v>17</v>
      </c>
      <c r="T24" s="109" t="s">
        <v>16</v>
      </c>
      <c r="U24" s="110" t="s">
        <v>17</v>
      </c>
      <c r="V24" s="111" t="s">
        <v>16</v>
      </c>
      <c r="W24" s="108" t="s">
        <v>17</v>
      </c>
      <c r="X24" s="109" t="s">
        <v>16</v>
      </c>
      <c r="Y24" s="110" t="s">
        <v>17</v>
      </c>
      <c r="Z24" s="113" t="s">
        <v>16</v>
      </c>
    </row>
    <row r="25" spans="1:26" ht="15" customHeight="1" x14ac:dyDescent="0.2">
      <c r="A25" s="141" t="s">
        <v>38</v>
      </c>
      <c r="B25" s="87" t="s">
        <v>30</v>
      </c>
      <c r="C25" s="78"/>
      <c r="D25" s="4"/>
      <c r="E25" s="4"/>
      <c r="F25" s="80"/>
      <c r="G25" s="78"/>
      <c r="H25" s="4"/>
      <c r="I25" s="62"/>
      <c r="J25" s="65"/>
      <c r="K25" s="78"/>
      <c r="L25" s="4"/>
      <c r="M25" s="63"/>
      <c r="N25" s="65"/>
      <c r="O25" s="78"/>
      <c r="P25" s="4"/>
      <c r="Q25" s="63"/>
      <c r="R25" s="65"/>
      <c r="S25" s="78"/>
      <c r="T25" s="4"/>
      <c r="U25" s="63"/>
      <c r="V25" s="65"/>
      <c r="W25" s="78"/>
      <c r="X25" s="4"/>
      <c r="Y25" s="64"/>
      <c r="Z25" s="65"/>
    </row>
    <row r="26" spans="1:26" ht="15" customHeight="1" x14ac:dyDescent="0.2">
      <c r="A26" s="142"/>
      <c r="B26" s="86" t="s">
        <v>31</v>
      </c>
      <c r="C26" s="78"/>
      <c r="D26" s="4"/>
      <c r="E26" s="4"/>
      <c r="F26" s="80"/>
      <c r="G26" s="78"/>
      <c r="H26" s="4"/>
      <c r="I26" s="49" t="str">
        <f>IF(E25&gt;0,E25,"")</f>
        <v/>
      </c>
      <c r="J26" s="16" t="str">
        <f>IF(F25&gt;0,F25,"")</f>
        <v/>
      </c>
      <c r="K26" s="78"/>
      <c r="L26" s="72"/>
      <c r="M26" s="49" t="str">
        <f>IF(I25&gt;0,I25,"")</f>
        <v/>
      </c>
      <c r="N26" s="16" t="str">
        <f>IF(J25&gt;0,J25,"")</f>
        <v/>
      </c>
      <c r="O26" s="78"/>
      <c r="P26" s="72"/>
      <c r="Q26" s="49" t="str">
        <f>IF(M25&gt;0,M25,"")</f>
        <v/>
      </c>
      <c r="R26" s="16" t="str">
        <f>IF(N25&gt;0,N25,"")</f>
        <v/>
      </c>
      <c r="S26" s="78"/>
      <c r="T26" s="72"/>
      <c r="U26" s="49" t="str">
        <f>IF(Q25&gt;0,Q25,"")</f>
        <v/>
      </c>
      <c r="V26" s="16" t="str">
        <f>IF(R25&gt;0,R25,"")</f>
        <v/>
      </c>
      <c r="W26" s="78"/>
      <c r="X26" s="72"/>
      <c r="Y26" s="49" t="str">
        <f>IF(U25&gt;0,U25,"")</f>
        <v/>
      </c>
      <c r="Z26" s="17" t="str">
        <f>IF(V25&gt;0,V25,"")</f>
        <v/>
      </c>
    </row>
    <row r="27" spans="1:26" ht="15" customHeight="1" x14ac:dyDescent="0.2">
      <c r="A27" s="142"/>
      <c r="B27" s="86" t="s">
        <v>32</v>
      </c>
      <c r="C27" s="78"/>
      <c r="D27" s="4"/>
      <c r="E27" s="4"/>
      <c r="F27" s="80"/>
      <c r="G27" s="78"/>
      <c r="H27" s="4"/>
      <c r="I27" s="68"/>
      <c r="J27" s="71"/>
      <c r="K27" s="78"/>
      <c r="L27" s="4"/>
      <c r="M27" s="69"/>
      <c r="N27" s="71"/>
      <c r="O27" s="78"/>
      <c r="P27" s="4"/>
      <c r="Q27" s="69"/>
      <c r="R27" s="71"/>
      <c r="S27" s="78"/>
      <c r="T27" s="4"/>
      <c r="U27" s="69"/>
      <c r="V27" s="71"/>
      <c r="W27" s="78"/>
      <c r="X27" s="4"/>
      <c r="Y27" s="70"/>
      <c r="Z27" s="71"/>
    </row>
    <row r="28" spans="1:26" s="3" customFormat="1" ht="15" customHeight="1" x14ac:dyDescent="0.2">
      <c r="A28" s="142"/>
      <c r="B28" s="48" t="str">
        <f>SUM(C21:C27)&amp;" Kl."</f>
        <v>0 Kl.</v>
      </c>
      <c r="C28" s="126" t="str">
        <f t="shared" ref="C28:Z28" si="0">IF(SUM(C25:C27)&gt;0,SUM(C25:C27),"")</f>
        <v/>
      </c>
      <c r="D28" s="127" t="str">
        <f t="shared" si="0"/>
        <v/>
      </c>
      <c r="E28" s="128" t="str">
        <f t="shared" si="0"/>
        <v/>
      </c>
      <c r="F28" s="128" t="str">
        <f t="shared" si="0"/>
        <v/>
      </c>
      <c r="G28" s="126" t="str">
        <f t="shared" si="0"/>
        <v/>
      </c>
      <c r="H28" s="129" t="str">
        <f t="shared" si="0"/>
        <v/>
      </c>
      <c r="I28" s="128" t="str">
        <f t="shared" si="0"/>
        <v/>
      </c>
      <c r="J28" s="128" t="str">
        <f t="shared" si="0"/>
        <v/>
      </c>
      <c r="K28" s="126" t="str">
        <f t="shared" si="0"/>
        <v/>
      </c>
      <c r="L28" s="129" t="str">
        <f t="shared" si="0"/>
        <v/>
      </c>
      <c r="M28" s="128" t="str">
        <f t="shared" si="0"/>
        <v/>
      </c>
      <c r="N28" s="128" t="str">
        <f t="shared" si="0"/>
        <v/>
      </c>
      <c r="O28" s="126" t="str">
        <f t="shared" si="0"/>
        <v/>
      </c>
      <c r="P28" s="129" t="str">
        <f t="shared" si="0"/>
        <v/>
      </c>
      <c r="Q28" s="128" t="str">
        <f t="shared" si="0"/>
        <v/>
      </c>
      <c r="R28" s="128" t="str">
        <f t="shared" si="0"/>
        <v/>
      </c>
      <c r="S28" s="126" t="str">
        <f t="shared" si="0"/>
        <v/>
      </c>
      <c r="T28" s="129" t="str">
        <f t="shared" si="0"/>
        <v/>
      </c>
      <c r="U28" s="128" t="str">
        <f t="shared" si="0"/>
        <v/>
      </c>
      <c r="V28" s="128" t="str">
        <f t="shared" si="0"/>
        <v/>
      </c>
      <c r="W28" s="126" t="str">
        <f t="shared" si="0"/>
        <v/>
      </c>
      <c r="X28" s="129" t="str">
        <f t="shared" si="0"/>
        <v/>
      </c>
      <c r="Y28" s="128" t="str">
        <f t="shared" si="0"/>
        <v/>
      </c>
      <c r="Z28" s="130" t="str">
        <f t="shared" si="0"/>
        <v/>
      </c>
    </row>
    <row r="29" spans="1:26" ht="15" customHeight="1" thickBot="1" x14ac:dyDescent="0.25">
      <c r="A29" s="142"/>
      <c r="B29" s="66"/>
      <c r="C29" s="97"/>
      <c r="D29" s="103" t="s">
        <v>33</v>
      </c>
      <c r="E29" s="104" t="str">
        <f>IF(SUM(C25:C27)&gt;0,(ROUND(E28/SUM(C25:C27),1)),"")</f>
        <v/>
      </c>
      <c r="F29" s="104" t="str">
        <f>IF(SUM(D25:D27)&gt;0,(ROUND(F28/SUM(D25:D27),1)),"")</f>
        <v/>
      </c>
      <c r="G29" s="97"/>
      <c r="H29" s="103" t="s">
        <v>33</v>
      </c>
      <c r="I29" s="104" t="str">
        <f>IF(SUM(G25:G27)&gt;0,(ROUND(I28/SUM(G25:G27),1)),"")</f>
        <v/>
      </c>
      <c r="J29" s="104" t="str">
        <f>IF(SUM(H25:H27)&gt;0,(ROUND(J28/SUM(H25:H27),1)),"")</f>
        <v/>
      </c>
      <c r="K29" s="97"/>
      <c r="L29" s="103" t="s">
        <v>33</v>
      </c>
      <c r="M29" s="104" t="str">
        <f>IF(SUM(K25:K27)&gt;0,(ROUND(M28/SUM(K25:K27),1)),"")</f>
        <v/>
      </c>
      <c r="N29" s="104" t="str">
        <f>IF(SUM(L25:L27)&gt;0,(ROUND(N28/SUM(L25:L27),1)),"")</f>
        <v/>
      </c>
      <c r="O29" s="97"/>
      <c r="P29" s="103" t="s">
        <v>33</v>
      </c>
      <c r="Q29" s="104" t="str">
        <f>IF(SUM(O25:O27)&gt;0,(ROUND(Q28/SUM(O25:O27),1)),"")</f>
        <v/>
      </c>
      <c r="R29" s="104" t="str">
        <f>IF(SUM(P25:P27)&gt;0,(ROUND(R28/SUM(P25:P27),1)),"")</f>
        <v/>
      </c>
      <c r="S29" s="97"/>
      <c r="T29" s="103" t="s">
        <v>33</v>
      </c>
      <c r="U29" s="104" t="str">
        <f>IF(SUM(S25:S27)&gt;0,(ROUND(U28/SUM(S25:S27),1)),"")</f>
        <v/>
      </c>
      <c r="V29" s="104" t="str">
        <f>IF(SUM(T25:T27)&gt;0,(ROUND(V28/SUM(T25:T27),1)),"")</f>
        <v/>
      </c>
      <c r="W29" s="97"/>
      <c r="X29" s="103" t="s">
        <v>33</v>
      </c>
      <c r="Y29" s="104" t="str">
        <f>IF(SUM(W25:W27)&gt;0,(ROUND(Y28/SUM(W25:W27),1)),"")</f>
        <v/>
      </c>
      <c r="Z29" s="105" t="str">
        <f>IF(SUM(X25:X27)&gt;0,(ROUND(Z28/SUM(X25:X27),1)),"")</f>
        <v/>
      </c>
    </row>
    <row r="30" spans="1:26" ht="15" customHeight="1" thickBot="1" x14ac:dyDescent="0.25">
      <c r="A30" s="143"/>
      <c r="B30" s="67"/>
      <c r="C30" s="77" t="s">
        <v>22</v>
      </c>
      <c r="D30" s="77"/>
      <c r="E30" s="76"/>
      <c r="F30" s="76"/>
      <c r="G30" s="76"/>
      <c r="H30" s="76"/>
      <c r="I30" s="77"/>
      <c r="J30" s="7"/>
      <c r="K30" s="7"/>
      <c r="L30" s="7"/>
      <c r="M30" s="77"/>
      <c r="N30" s="77"/>
      <c r="O30" s="77"/>
      <c r="P30" s="77"/>
      <c r="Q30" s="77" t="s">
        <v>21</v>
      </c>
      <c r="R30" s="77"/>
      <c r="S30" s="77"/>
      <c r="T30" s="77"/>
      <c r="U30" s="77"/>
      <c r="V30" s="7"/>
      <c r="W30" s="7"/>
      <c r="X30" s="7"/>
      <c r="Y30" s="7"/>
      <c r="Z30" s="79"/>
    </row>
    <row r="31" spans="1:26" ht="15" customHeight="1" x14ac:dyDescent="0.2">
      <c r="A31" s="230" t="s">
        <v>8</v>
      </c>
      <c r="B31" s="106">
        <f>C13+SUM(C25:D27)+SUM(C17:D20)</f>
        <v>0</v>
      </c>
      <c r="C31" s="179" t="str">
        <f>IF((C13+SUM(C17:D20)+SUM(C25:D27)&gt;1),C13+SUM(C17:D20)+SUM(C25:D27)&amp;" Kl.",LEFT(B31,8))</f>
        <v>0</v>
      </c>
      <c r="D31" s="179"/>
      <c r="E31" s="187">
        <f>SUM(E14,E21,E28,F28)</f>
        <v>0</v>
      </c>
      <c r="F31" s="188"/>
      <c r="G31" s="179" t="str">
        <f>IF((G13+SUM(G17:H20)+SUM(G25:H27)&gt;1),G13+SUM(G17:H20)+SUM(G25:H27)&amp;" Kl.",LEFT(F31,8))</f>
        <v/>
      </c>
      <c r="H31" s="179"/>
      <c r="I31" s="187">
        <f>SUM(I14,I21,I28,J28)</f>
        <v>0</v>
      </c>
      <c r="J31" s="188"/>
      <c r="K31" s="179" t="str">
        <f>IF((K13+SUM(K17:L20)+SUM(K25:L27)&gt;1),K13+SUM(K17:L20)+SUM(K25:L27)&amp;" Kl.",LEFT(J31,8))</f>
        <v/>
      </c>
      <c r="L31" s="179"/>
      <c r="M31" s="187">
        <f>SUM(M14,M21,M28,N28)</f>
        <v>0</v>
      </c>
      <c r="N31" s="188"/>
      <c r="O31" s="179" t="str">
        <f>IF((O13+SUM(O17:P20)+SUM(O25:P27)&gt;1),O13+SUM(O17:P20)+SUM(O25:P27)&amp;" Kl.",LEFT(N31,8))</f>
        <v/>
      </c>
      <c r="P31" s="179"/>
      <c r="Q31" s="187">
        <f>SUM(Q14,Q21,Q28,R28)</f>
        <v>0</v>
      </c>
      <c r="R31" s="188"/>
      <c r="S31" s="179" t="str">
        <f>IF((S13+SUM(S17:T20)+SUM(S25:T27)&gt;1),S13+SUM(S17:T20)+SUM(S25:T27)&amp;" Kl.",LEFT(R31,8))</f>
        <v/>
      </c>
      <c r="T31" s="179"/>
      <c r="U31" s="187">
        <f>SUM(U14,U21,U28,V28)</f>
        <v>0</v>
      </c>
      <c r="V31" s="188"/>
      <c r="W31" s="179" t="str">
        <f>IF((W13+SUM(W17:X20)+SUM(W25:X27)&gt;1),W13+SUM(W17:X20)+SUM(W25:X27)&amp;" Kl.",LEFT(V31,8))</f>
        <v/>
      </c>
      <c r="X31" s="179"/>
      <c r="Y31" s="187">
        <f>SUM(Y14,Y21,Y28,Z28)</f>
        <v>0</v>
      </c>
      <c r="Z31" s="188"/>
    </row>
    <row r="32" spans="1:26" ht="15" customHeight="1" thickBot="1" x14ac:dyDescent="0.25">
      <c r="A32" s="231" t="s">
        <v>40</v>
      </c>
      <c r="B32" s="107"/>
      <c r="C32" s="99"/>
      <c r="D32" s="98"/>
      <c r="E32" s="172" t="str">
        <f>IF(B31=0,"","Ø "&amp;ROUND(E31/SUM(B31),1))</f>
        <v/>
      </c>
      <c r="F32" s="173"/>
      <c r="G32" s="117"/>
      <c r="H32" s="116"/>
      <c r="I32" s="172" t="str">
        <f>IF(H41=0,"","Ø "&amp;ROUND(I31/SUM(H41),1))</f>
        <v/>
      </c>
      <c r="J32" s="173"/>
      <c r="K32" s="117"/>
      <c r="L32" s="125"/>
      <c r="M32" s="172" t="str">
        <f>IF(L41=0,"","Ø "&amp;ROUND(M31/SUM(L41),1))</f>
        <v/>
      </c>
      <c r="N32" s="173"/>
      <c r="O32" s="100"/>
      <c r="P32" s="124"/>
      <c r="Q32" s="172" t="str">
        <f>IF(P41=0,"","Ø "&amp;ROUND(Q31/SUM(P41),1))</f>
        <v/>
      </c>
      <c r="R32" s="173"/>
      <c r="S32" s="100"/>
      <c r="T32" s="124"/>
      <c r="U32" s="172" t="str">
        <f>IF(T41=0,"","Ø "&amp;ROUND(U31/SUM(T41),1))</f>
        <v/>
      </c>
      <c r="V32" s="173"/>
      <c r="W32" s="117"/>
      <c r="X32" s="125"/>
      <c r="Y32" s="172" t="str">
        <f>IF(X41=0,"","Ø "&amp;ROUND(Y31/SUM(X41),1))</f>
        <v/>
      </c>
      <c r="Z32" s="173"/>
    </row>
    <row r="33" spans="1:26" ht="6.75" customHeight="1" thickBot="1" x14ac:dyDescent="0.25">
      <c r="A33" s="43"/>
      <c r="B33" s="18"/>
      <c r="C33" s="55"/>
      <c r="D33" s="55"/>
      <c r="E33" s="56"/>
      <c r="F33" s="5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56"/>
      <c r="Z33" s="44"/>
    </row>
    <row r="34" spans="1:26" ht="12" customHeight="1" x14ac:dyDescent="0.2">
      <c r="A34" s="21" t="s">
        <v>9</v>
      </c>
      <c r="B34" s="22"/>
      <c r="C34" s="58" t="s">
        <v>18</v>
      </c>
      <c r="D34" s="59"/>
      <c r="E34" s="58" t="s">
        <v>19</v>
      </c>
      <c r="F34" s="60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34"/>
      <c r="Z34" s="23"/>
    </row>
    <row r="35" spans="1:26" ht="15" customHeight="1" x14ac:dyDescent="0.2">
      <c r="A35" s="2" t="s">
        <v>20</v>
      </c>
      <c r="B35" s="50" t="s">
        <v>11</v>
      </c>
      <c r="C35" s="180"/>
      <c r="D35" s="180"/>
      <c r="E35" s="180"/>
      <c r="F35" s="217"/>
      <c r="G35" s="118"/>
      <c r="H35" s="119"/>
      <c r="I35" s="24" t="s">
        <v>46</v>
      </c>
      <c r="J35" s="24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31"/>
      <c r="W35" s="74"/>
      <c r="X35" s="75"/>
      <c r="Y35" s="75"/>
      <c r="Z35" s="73"/>
    </row>
    <row r="36" spans="1:26" ht="15" customHeight="1" x14ac:dyDescent="0.2">
      <c r="A36" s="14" t="s">
        <v>10</v>
      </c>
      <c r="B36" s="51" t="s">
        <v>12</v>
      </c>
      <c r="C36" s="209"/>
      <c r="D36" s="209"/>
      <c r="E36" s="209"/>
      <c r="F36" s="218"/>
      <c r="G36" s="120"/>
      <c r="H36" s="120"/>
      <c r="I36" s="211" t="s">
        <v>14</v>
      </c>
      <c r="J36" s="211"/>
      <c r="K36" s="211"/>
      <c r="L36" s="211"/>
      <c r="M36" s="211"/>
      <c r="N36" s="212"/>
      <c r="O36" s="121"/>
      <c r="P36" s="121"/>
      <c r="Q36" s="213"/>
      <c r="R36" s="213"/>
      <c r="S36" s="213"/>
      <c r="T36" s="213"/>
      <c r="U36" s="214"/>
      <c r="V36" s="214"/>
      <c r="W36" s="214"/>
      <c r="X36" s="214"/>
      <c r="Y36" s="214"/>
      <c r="Z36" s="215"/>
    </row>
    <row r="37" spans="1:26" ht="15" customHeight="1" thickBot="1" x14ac:dyDescent="0.25">
      <c r="A37" s="26"/>
      <c r="B37" s="52" t="str">
        <f>SUM(C30:C36)&amp;" Klassen"</f>
        <v>0 Klassen</v>
      </c>
      <c r="C37" s="216" t="str">
        <f>IF((SUM(C35:C36)&gt;0),SUM(C35:C36),"")</f>
        <v/>
      </c>
      <c r="D37" s="216"/>
      <c r="E37" s="219">
        <f>SUM(E35:E36)</f>
        <v>0</v>
      </c>
      <c r="F37" s="220"/>
      <c r="G37" s="122"/>
      <c r="H37" s="122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8"/>
    </row>
    <row r="38" spans="1:26" ht="9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8" customHeight="1" x14ac:dyDescent="0.25">
      <c r="A39" s="227" t="s">
        <v>50</v>
      </c>
      <c r="B39" s="228"/>
      <c r="C39" s="229"/>
      <c r="D39" s="229"/>
      <c r="E39" s="229"/>
      <c r="F39" s="229"/>
      <c r="G39" s="11"/>
      <c r="H39" s="11"/>
      <c r="I39" s="183" t="s">
        <v>3</v>
      </c>
      <c r="J39" s="183"/>
      <c r="K39" s="182"/>
      <c r="L39" s="224"/>
      <c r="M39" s="224"/>
      <c r="N39" s="224"/>
      <c r="O39" s="11"/>
      <c r="P39" s="11"/>
      <c r="Q39" s="183" t="s">
        <v>4</v>
      </c>
      <c r="R39" s="184"/>
      <c r="S39" s="184"/>
      <c r="T39" s="184"/>
      <c r="U39" s="182"/>
      <c r="V39" s="182"/>
      <c r="W39" s="182"/>
      <c r="X39" s="182"/>
      <c r="Y39" s="182"/>
      <c r="Z39" s="182"/>
    </row>
    <row r="41" spans="1:26" ht="15.75" x14ac:dyDescent="0.25">
      <c r="A41" s="1"/>
      <c r="B41" s="131"/>
      <c r="C41" s="131"/>
      <c r="D41" s="131">
        <f>SUM(C25:D27)+SUM(C12:D20)</f>
        <v>0</v>
      </c>
      <c r="E41" s="131"/>
      <c r="F41" s="131"/>
      <c r="G41" s="131"/>
      <c r="H41" s="131">
        <f>SUM(G25:H27)+SUM(G12:H20)</f>
        <v>0</v>
      </c>
      <c r="I41" s="131"/>
      <c r="J41" s="131"/>
      <c r="K41" s="131"/>
      <c r="L41" s="132">
        <f>SUM(K25:L27)+SUM(K12:L20)</f>
        <v>0</v>
      </c>
      <c r="M41" s="131"/>
      <c r="N41" s="131"/>
      <c r="O41" s="131"/>
      <c r="P41" s="132">
        <f>SUM(O25:P27)+SUM(O12:P20)</f>
        <v>0</v>
      </c>
      <c r="Q41" s="131"/>
      <c r="R41" s="131"/>
      <c r="S41" s="131"/>
      <c r="T41" s="132">
        <f>SUM(S25:T27)+SUM(S12:T20)</f>
        <v>0</v>
      </c>
      <c r="U41" s="131"/>
      <c r="V41" s="131"/>
      <c r="W41" s="131"/>
      <c r="X41" s="131">
        <f>SUM(W25:X27)+SUM(W12:X20)</f>
        <v>0</v>
      </c>
      <c r="Y41" s="131"/>
      <c r="Z41" s="131"/>
    </row>
  </sheetData>
  <sheetProtection algorithmName="SHA-512" hashValue="R2p+x3aqr/F939I9giDIHF/renPGsQ2czSTW5Cij2WNgbZAJzseAIDrS7Qtr/sX448P9Hc4taO9rOrWvSClCKg==" saltValue="tL9P6MVNel7J6L3xAEQBag==" spinCount="100000" sheet="1" selectLockedCells="1"/>
  <protectedRanges>
    <protectedRange sqref="A35:A37 A24:A30 A10:A22" name="Bereich1"/>
  </protectedRanges>
  <mergeCells count="220">
    <mergeCell ref="B1:M1"/>
    <mergeCell ref="K39:N39"/>
    <mergeCell ref="Q39:T39"/>
    <mergeCell ref="A39:F39"/>
    <mergeCell ref="K12:L12"/>
    <mergeCell ref="S12:T12"/>
    <mergeCell ref="S10:T10"/>
    <mergeCell ref="G16:H16"/>
    <mergeCell ref="O16:P16"/>
    <mergeCell ref="K16:L16"/>
    <mergeCell ref="G14:H14"/>
    <mergeCell ref="K14:L14"/>
    <mergeCell ref="O14:P14"/>
    <mergeCell ref="S14:T14"/>
    <mergeCell ref="O11:P11"/>
    <mergeCell ref="O10:P10"/>
    <mergeCell ref="O9:P9"/>
    <mergeCell ref="Q9:R9"/>
    <mergeCell ref="M16:N16"/>
    <mergeCell ref="C23:D23"/>
    <mergeCell ref="E23:F23"/>
    <mergeCell ref="G23:H23"/>
    <mergeCell ref="I23:J23"/>
    <mergeCell ref="C35:D35"/>
    <mergeCell ref="C36:D36"/>
    <mergeCell ref="C37:D37"/>
    <mergeCell ref="E35:F35"/>
    <mergeCell ref="E36:F36"/>
    <mergeCell ref="E37:F37"/>
    <mergeCell ref="Y1:Z1"/>
    <mergeCell ref="A6:A8"/>
    <mergeCell ref="W18:X18"/>
    <mergeCell ref="W19:X19"/>
    <mergeCell ref="W20:X20"/>
    <mergeCell ref="S6:V6"/>
    <mergeCell ref="W6:Z6"/>
    <mergeCell ref="F4:K4"/>
    <mergeCell ref="B4:E4"/>
    <mergeCell ref="G10:H10"/>
    <mergeCell ref="Y31:Z31"/>
    <mergeCell ref="Y32:Z32"/>
    <mergeCell ref="Q31:R31"/>
    <mergeCell ref="Q32:R32"/>
    <mergeCell ref="U31:V31"/>
    <mergeCell ref="U32:V32"/>
    <mergeCell ref="S31:T31"/>
    <mergeCell ref="W12:X12"/>
    <mergeCell ref="W31:X31"/>
    <mergeCell ref="I36:N36"/>
    <mergeCell ref="M32:N32"/>
    <mergeCell ref="I31:J31"/>
    <mergeCell ref="I32:J32"/>
    <mergeCell ref="M31:N31"/>
    <mergeCell ref="U20:V20"/>
    <mergeCell ref="Q36:Z36"/>
    <mergeCell ref="Y21:Z21"/>
    <mergeCell ref="S21:T21"/>
    <mergeCell ref="W21:X21"/>
    <mergeCell ref="K31:L31"/>
    <mergeCell ref="O31:P31"/>
    <mergeCell ref="O20:P20"/>
    <mergeCell ref="S20:T20"/>
    <mergeCell ref="Q21:R21"/>
    <mergeCell ref="I20:J20"/>
    <mergeCell ref="U23:V23"/>
    <mergeCell ref="O23:P23"/>
    <mergeCell ref="M23:N23"/>
    <mergeCell ref="W23:X23"/>
    <mergeCell ref="Q23:R23"/>
    <mergeCell ref="S23:T23"/>
    <mergeCell ref="Y23:Z23"/>
    <mergeCell ref="Y11:Z11"/>
    <mergeCell ref="C11:D11"/>
    <mergeCell ref="O6:R6"/>
    <mergeCell ref="K10:L10"/>
    <mergeCell ref="K11:L11"/>
    <mergeCell ref="U11:V11"/>
    <mergeCell ref="Q10:R10"/>
    <mergeCell ref="I9:J9"/>
    <mergeCell ref="K6:N6"/>
    <mergeCell ref="G6:J6"/>
    <mergeCell ref="W10:X10"/>
    <mergeCell ref="W11:X11"/>
    <mergeCell ref="W9:X9"/>
    <mergeCell ref="C7:F8"/>
    <mergeCell ref="G7:J8"/>
    <mergeCell ref="K7:N8"/>
    <mergeCell ref="O7:R8"/>
    <mergeCell ref="S7:V8"/>
    <mergeCell ref="E9:F9"/>
    <mergeCell ref="E11:F11"/>
    <mergeCell ref="W7:Z8"/>
    <mergeCell ref="G9:H9"/>
    <mergeCell ref="C9:D9"/>
    <mergeCell ref="O4:P4"/>
    <mergeCell ref="Q12:R12"/>
    <mergeCell ref="C10:D10"/>
    <mergeCell ref="C31:D31"/>
    <mergeCell ref="E31:F31"/>
    <mergeCell ref="Q15:R15"/>
    <mergeCell ref="Q14:R14"/>
    <mergeCell ref="O12:P12"/>
    <mergeCell ref="M18:N18"/>
    <mergeCell ref="Q18:R18"/>
    <mergeCell ref="Q4:Z4"/>
    <mergeCell ref="Y14:Z14"/>
    <mergeCell ref="U14:V14"/>
    <mergeCell ref="Y15:Z15"/>
    <mergeCell ref="Y10:Z10"/>
    <mergeCell ref="Y12:Z12"/>
    <mergeCell ref="U10:V10"/>
    <mergeCell ref="U9:V9"/>
    <mergeCell ref="Y9:Z9"/>
    <mergeCell ref="S9:T9"/>
    <mergeCell ref="U15:V15"/>
    <mergeCell ref="I15:J15"/>
    <mergeCell ref="I11:J11"/>
    <mergeCell ref="E14:F14"/>
    <mergeCell ref="U39:Z39"/>
    <mergeCell ref="I39:J39"/>
    <mergeCell ref="Q22:R22"/>
    <mergeCell ref="U22:V22"/>
    <mergeCell ref="Y22:Z22"/>
    <mergeCell ref="C17:D17"/>
    <mergeCell ref="C18:D18"/>
    <mergeCell ref="U17:V17"/>
    <mergeCell ref="Y17:Z17"/>
    <mergeCell ref="I18:J18"/>
    <mergeCell ref="U18:V18"/>
    <mergeCell ref="Y18:Z18"/>
    <mergeCell ref="I19:J19"/>
    <mergeCell ref="M19:N19"/>
    <mergeCell ref="Q19:R19"/>
    <mergeCell ref="U19:V19"/>
    <mergeCell ref="Y19:Z19"/>
    <mergeCell ref="W17:X17"/>
    <mergeCell ref="Y20:Z20"/>
    <mergeCell ref="G17:H17"/>
    <mergeCell ref="K17:L17"/>
    <mergeCell ref="O17:P17"/>
    <mergeCell ref="G18:H18"/>
    <mergeCell ref="K18:L18"/>
    <mergeCell ref="E32:F32"/>
    <mergeCell ref="C14:D14"/>
    <mergeCell ref="M10:N10"/>
    <mergeCell ref="I14:J14"/>
    <mergeCell ref="I10:J10"/>
    <mergeCell ref="E15:F15"/>
    <mergeCell ref="I22:J22"/>
    <mergeCell ref="M22:N22"/>
    <mergeCell ref="I21:J21"/>
    <mergeCell ref="M21:N21"/>
    <mergeCell ref="M11:N11"/>
    <mergeCell ref="G11:H11"/>
    <mergeCell ref="G12:H12"/>
    <mergeCell ref="E12:F12"/>
    <mergeCell ref="I16:J16"/>
    <mergeCell ref="K19:L19"/>
    <mergeCell ref="K20:L20"/>
    <mergeCell ref="G31:H31"/>
    <mergeCell ref="C12:D12"/>
    <mergeCell ref="I12:J12"/>
    <mergeCell ref="E10:F10"/>
    <mergeCell ref="E22:F22"/>
    <mergeCell ref="C19:D19"/>
    <mergeCell ref="C20:D20"/>
    <mergeCell ref="U21:V21"/>
    <mergeCell ref="M12:N12"/>
    <mergeCell ref="M14:N14"/>
    <mergeCell ref="M15:N15"/>
    <mergeCell ref="M9:N9"/>
    <mergeCell ref="K9:L9"/>
    <mergeCell ref="M20:N20"/>
    <mergeCell ref="Q20:R20"/>
    <mergeCell ref="Q13:R13"/>
    <mergeCell ref="U13:V13"/>
    <mergeCell ref="Q11:R11"/>
    <mergeCell ref="S11:T11"/>
    <mergeCell ref="O18:P18"/>
    <mergeCell ref="S17:T17"/>
    <mergeCell ref="O19:P19"/>
    <mergeCell ref="S18:T18"/>
    <mergeCell ref="S19:T19"/>
    <mergeCell ref="U12:V12"/>
    <mergeCell ref="S16:T16"/>
    <mergeCell ref="U16:V16"/>
    <mergeCell ref="Q16:R16"/>
    <mergeCell ref="O21:P21"/>
    <mergeCell ref="Y13:Z13"/>
    <mergeCell ref="K13:L13"/>
    <mergeCell ref="O13:P13"/>
    <mergeCell ref="S13:T13"/>
    <mergeCell ref="W13:X13"/>
    <mergeCell ref="C16:D16"/>
    <mergeCell ref="E16:F16"/>
    <mergeCell ref="Q17:R17"/>
    <mergeCell ref="E19:F19"/>
    <mergeCell ref="W14:X14"/>
    <mergeCell ref="W16:X16"/>
    <mergeCell ref="Y16:Z16"/>
    <mergeCell ref="A10:A13"/>
    <mergeCell ref="A17:A22"/>
    <mergeCell ref="A25:A30"/>
    <mergeCell ref="E13:F13"/>
    <mergeCell ref="I13:J13"/>
    <mergeCell ref="M13:N13"/>
    <mergeCell ref="E17:F17"/>
    <mergeCell ref="E18:F18"/>
    <mergeCell ref="I17:J17"/>
    <mergeCell ref="M17:N17"/>
    <mergeCell ref="C13:D13"/>
    <mergeCell ref="G13:H13"/>
    <mergeCell ref="E20:F20"/>
    <mergeCell ref="C21:D21"/>
    <mergeCell ref="G21:H21"/>
    <mergeCell ref="E21:F21"/>
    <mergeCell ref="K21:L21"/>
    <mergeCell ref="G19:H19"/>
    <mergeCell ref="G20:H20"/>
    <mergeCell ref="K23:L23"/>
  </mergeCells>
  <phoneticPr fontId="6" type="noConversion"/>
  <conditionalFormatting sqref="K15:L15 O15:P15 S15:T15 W15:X15">
    <cfRule type="expression" dxfId="27" priority="43" stopIfTrue="1">
      <formula>ISERROR($I$15:$Z$15)</formula>
    </cfRule>
  </conditionalFormatting>
  <conditionalFormatting sqref="E22 G22:H22 K22:L22 O22:P22 S22:T22 W22:X22">
    <cfRule type="expression" dxfId="26" priority="44" stopIfTrue="1">
      <formula>ISERROR($E$22:$Z$22)</formula>
    </cfRule>
  </conditionalFormatting>
  <conditionalFormatting sqref="E32:Z32">
    <cfRule type="expression" dxfId="25" priority="48" stopIfTrue="1">
      <formula>ISERROR($E$32:$Z$32)</formula>
    </cfRule>
  </conditionalFormatting>
  <conditionalFormatting sqref="G15:H15">
    <cfRule type="expression" dxfId="24" priority="49" stopIfTrue="1">
      <formula>ISERROR($E$15:$Z$15)</formula>
    </cfRule>
  </conditionalFormatting>
  <conditionalFormatting sqref="I29">
    <cfRule type="expression" dxfId="23" priority="40" stopIfTrue="1">
      <formula>ISERROR($E$29:$Z$29)</formula>
    </cfRule>
  </conditionalFormatting>
  <conditionalFormatting sqref="E29">
    <cfRule type="expression" dxfId="22" priority="31" stopIfTrue="1">
      <formula>ISERROR($E$29:$Z$29)</formula>
    </cfRule>
  </conditionalFormatting>
  <conditionalFormatting sqref="J29">
    <cfRule type="expression" dxfId="21" priority="30" stopIfTrue="1">
      <formula>ISERROR($E$29:$Z$29)</formula>
    </cfRule>
  </conditionalFormatting>
  <conditionalFormatting sqref="F29">
    <cfRule type="expression" dxfId="20" priority="28" stopIfTrue="1">
      <formula>ISERROR($E$29:$Z$29)</formula>
    </cfRule>
  </conditionalFormatting>
  <conditionalFormatting sqref="M29">
    <cfRule type="expression" dxfId="19" priority="27" stopIfTrue="1">
      <formula>ISERROR($E$29:$Z$29)</formula>
    </cfRule>
  </conditionalFormatting>
  <conditionalFormatting sqref="N29">
    <cfRule type="expression" dxfId="18" priority="26" stopIfTrue="1">
      <formula>ISERROR($E$29:$Z$29)</formula>
    </cfRule>
  </conditionalFormatting>
  <conditionalFormatting sqref="Q29">
    <cfRule type="expression" dxfId="17" priority="25" stopIfTrue="1">
      <formula>ISERROR($E$29:$Z$29)</formula>
    </cfRule>
  </conditionalFormatting>
  <conditionalFormatting sqref="R29">
    <cfRule type="expression" dxfId="16" priority="24" stopIfTrue="1">
      <formula>ISERROR($E$29:$Z$29)</formula>
    </cfRule>
  </conditionalFormatting>
  <conditionalFormatting sqref="U29">
    <cfRule type="expression" dxfId="15" priority="23" stopIfTrue="1">
      <formula>ISERROR($E$29:$Z$29)</formula>
    </cfRule>
  </conditionalFormatting>
  <conditionalFormatting sqref="V29">
    <cfRule type="expression" dxfId="14" priority="22" stopIfTrue="1">
      <formula>ISERROR($E$29:$Z$29)</formula>
    </cfRule>
  </conditionalFormatting>
  <conditionalFormatting sqref="Y29">
    <cfRule type="expression" dxfId="13" priority="21" stopIfTrue="1">
      <formula>ISERROR($E$29:$Z$29)</formula>
    </cfRule>
  </conditionalFormatting>
  <conditionalFormatting sqref="Z29">
    <cfRule type="expression" dxfId="12" priority="20" stopIfTrue="1">
      <formula>ISERROR($E$29:$Z$29)</formula>
    </cfRule>
  </conditionalFormatting>
  <conditionalFormatting sqref="E15:F15">
    <cfRule type="expression" dxfId="11" priority="17" stopIfTrue="1">
      <formula>ISERROR($I$15:$Z$15)</formula>
    </cfRule>
  </conditionalFormatting>
  <conditionalFormatting sqref="I15:J15">
    <cfRule type="expression" dxfId="10" priority="16" stopIfTrue="1">
      <formula>ISERROR($I$15:$Z$15)</formula>
    </cfRule>
  </conditionalFormatting>
  <conditionalFormatting sqref="M15:N15">
    <cfRule type="expression" dxfId="9" priority="15" stopIfTrue="1">
      <formula>ISERROR($I$15:$Z$15)</formula>
    </cfRule>
  </conditionalFormatting>
  <conditionalFormatting sqref="Q15:R15">
    <cfRule type="expression" dxfId="8" priority="14" stopIfTrue="1">
      <formula>ISERROR($I$15:$Z$15)</formula>
    </cfRule>
  </conditionalFormatting>
  <conditionalFormatting sqref="U15:V15">
    <cfRule type="expression" dxfId="7" priority="13" stopIfTrue="1">
      <formula>ISERROR($I$15:$Z$15)</formula>
    </cfRule>
  </conditionalFormatting>
  <conditionalFormatting sqref="Y15:Z15">
    <cfRule type="expression" dxfId="6" priority="12" stopIfTrue="1">
      <formula>ISERROR($I$15:$Z$15)</formula>
    </cfRule>
  </conditionalFormatting>
  <conditionalFormatting sqref="I22">
    <cfRule type="expression" dxfId="5" priority="6" stopIfTrue="1">
      <formula>ISERROR($E$22:$Z$22)</formula>
    </cfRule>
  </conditionalFormatting>
  <conditionalFormatting sqref="M22">
    <cfRule type="expression" dxfId="4" priority="5" stopIfTrue="1">
      <formula>ISERROR($E$22:$Z$22)</formula>
    </cfRule>
  </conditionalFormatting>
  <conditionalFormatting sqref="Q22">
    <cfRule type="expression" dxfId="3" priority="4" stopIfTrue="1">
      <formula>ISERROR($E$22:$Z$22)</formula>
    </cfRule>
  </conditionalFormatting>
  <conditionalFormatting sqref="U22">
    <cfRule type="expression" dxfId="2" priority="3" stopIfTrue="1">
      <formula>ISERROR($E$22:$Z$22)</formula>
    </cfRule>
  </conditionalFormatting>
  <conditionalFormatting sqref="Y22">
    <cfRule type="expression" dxfId="1" priority="2" stopIfTrue="1">
      <formula>ISERROR($E$22:$Z$22)</formula>
    </cfRule>
  </conditionalFormatting>
  <conditionalFormatting sqref="I25:J25">
    <cfRule type="expression" dxfId="0" priority="1" stopIfTrue="1">
      <formula>ISERROR($I$25:$Z$27)</formula>
    </cfRule>
  </conditionalFormatting>
  <pageMargins left="0.31496062992125984" right="0.31496062992125984" top="0.39370078740157483" bottom="0.43307086614173229" header="0.23622047244094491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66675</xdr:colOff>
                    <xdr:row>33</xdr:row>
                    <xdr:rowOff>142875</xdr:rowOff>
                  </from>
                  <to>
                    <xdr:col>9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Angaben Schulplanung - Kinderzahlen Kindergarten, Prim, Sek 1</dc:title>
  <dc:subject>Kinderzahlen KG, Prim, Sek 1</dc:subject>
  <dc:creator>RIS</dc:creator>
  <cp:lastModifiedBy>Stucky Maria, BKD-AKVB-SAD</cp:lastModifiedBy>
  <cp:lastPrinted>2016-08-20T08:01:54Z</cp:lastPrinted>
  <dcterms:created xsi:type="dcterms:W3CDTF">2007-06-18T10:39:15Z</dcterms:created>
  <dcterms:modified xsi:type="dcterms:W3CDTF">2024-10-02T06:36:22Z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2024-05-28T13:18:57Z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33b76ed1-4adf-4030-9479-433c924307b9</vt:lpwstr>
  </property>
  <property fmtid="{D5CDD505-2E9C-101B-9397-08002B2CF9AE}" pid="9" name="MSIP_Label_74fdd986-87d9-48c6-acda-407b1ab5fef0_ContentBits">
    <vt:lpwstr>0</vt:lpwstr>
  </property>
</Properties>
</file>