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Q:\17E-ARRDT\Formulaires RBJB\Formulaires 25-26\"/>
    </mc:Choice>
  </mc:AlternateContent>
  <xr:revisionPtr revIDLastSave="0" documentId="13_ncr:1_{233FFC2F-33F5-452C-87FA-1FC9A4F24D3E}" xr6:coauthVersionLast="47" xr6:coauthVersionMax="47" xr10:uidLastSave="{00000000-0000-0000-0000-000000000000}"/>
  <workbookProtection workbookAlgorithmName="SHA-512" workbookHashValue="1pivNavgnRpE7qoaCByLhznSd4LBY5cKueNKhljK8mfyuJ5uczH3S4Xt1OW3TTsG6rWPBf3B9qLUtnDwsEpXEw==" workbookSaltValue="btv/IrHkAZA9AMtdjpZIfg==" workbookSpinCount="100000" lockStructure="1"/>
  <bookViews>
    <workbookView xWindow="-120" yWindow="-120" windowWidth="29040" windowHeight="17640" xr2:uid="{00000000-000D-0000-FFFF-FFFF00000000}"/>
  </bookViews>
  <sheets>
    <sheet name="planification leçons régulières" sheetId="1" r:id="rId1"/>
    <sheet name="EP-OMO-UTP" sheetId="3" r:id="rId2"/>
  </sheets>
  <definedNames>
    <definedName name="vs2_nach_Kat">#REF!</definedName>
    <definedName name="_xlnm.Print_Area" localSheetId="1">'EP-OMO-UTP'!$A$1:$AQ$46</definedName>
    <definedName name="_xlnm.Print_Area" localSheetId="0">'planification leçons régulières'!$A$1:$AV$51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8" i="1" l="1"/>
  <c r="AA38" i="1"/>
  <c r="AM13" i="3" l="1"/>
  <c r="AB34" i="3" l="1"/>
  <c r="AB33" i="3" l="1"/>
  <c r="AR36" i="1" l="1"/>
  <c r="AB32" i="3" l="1"/>
  <c r="X25" i="3" l="1"/>
  <c r="AD7" i="3"/>
  <c r="AF25" i="3" l="1"/>
  <c r="AF28" i="3"/>
  <c r="AF29" i="3"/>
  <c r="AU13" i="1"/>
  <c r="AV13" i="1" s="1"/>
  <c r="AP30" i="1" l="1"/>
  <c r="AP31" i="1"/>
  <c r="AP32" i="1"/>
  <c r="AP33" i="1"/>
  <c r="AP34" i="1"/>
  <c r="AP35" i="1"/>
  <c r="AP36" i="1"/>
  <c r="AP37" i="1"/>
  <c r="AO38" i="1"/>
  <c r="AN38" i="1"/>
  <c r="AM38" i="1"/>
  <c r="AL38" i="1"/>
  <c r="AK38" i="1"/>
  <c r="AJ38" i="1"/>
  <c r="U41" i="1" s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P38" i="1" l="1"/>
  <c r="U43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AB38" i="1"/>
  <c r="AC38" i="1"/>
  <c r="AD38" i="1"/>
  <c r="AE38" i="1"/>
  <c r="AF38" i="1"/>
  <c r="X24" i="3" l="1"/>
  <c r="U44" i="1"/>
  <c r="AR42" i="1"/>
  <c r="AB31" i="3"/>
  <c r="C9" i="3" l="1"/>
  <c r="G7" i="3"/>
  <c r="AF27" i="3" l="1"/>
  <c r="AF24" i="3"/>
  <c r="G38" i="1"/>
  <c r="AB25" i="3" l="1"/>
  <c r="AT28" i="1"/>
  <c r="X29" i="3"/>
  <c r="AB29" i="3" s="1"/>
  <c r="M24" i="3"/>
  <c r="AG13" i="1"/>
  <c r="AG14" i="1"/>
  <c r="AG15" i="1"/>
  <c r="AG16" i="1"/>
  <c r="AG17" i="1"/>
  <c r="AG18" i="1"/>
  <c r="K24" i="3"/>
  <c r="AG19" i="1"/>
  <c r="AG20" i="1"/>
  <c r="AG21" i="1"/>
  <c r="AG22" i="1"/>
  <c r="AG23" i="1"/>
  <c r="AG24" i="1"/>
  <c r="AG25" i="1"/>
  <c r="AG26" i="1"/>
  <c r="K36" i="3"/>
  <c r="J36" i="3"/>
  <c r="J24" i="3"/>
  <c r="AN9" i="3"/>
  <c r="AN7" i="3"/>
  <c r="AG27" i="1"/>
  <c r="AG28" i="1"/>
  <c r="AG29" i="1"/>
  <c r="AG30" i="1"/>
  <c r="AG31" i="1"/>
  <c r="AG32" i="1"/>
  <c r="AG33" i="1"/>
  <c r="AG34" i="1"/>
  <c r="AG35" i="1"/>
  <c r="AG36" i="1"/>
  <c r="AG37" i="1"/>
  <c r="B38" i="1"/>
  <c r="J41" i="1" s="1"/>
  <c r="J43" i="1" s="1"/>
  <c r="F38" i="1"/>
  <c r="K38" i="1"/>
  <c r="J38" i="1"/>
  <c r="I38" i="1"/>
  <c r="H38" i="1"/>
  <c r="E38" i="1"/>
  <c r="D38" i="1"/>
  <c r="C38" i="1"/>
  <c r="AB40" i="3" l="1"/>
  <c r="K37" i="3"/>
  <c r="J37" i="3"/>
  <c r="AB24" i="3"/>
  <c r="AG38" i="1"/>
  <c r="J44" i="1" l="1"/>
  <c r="AR41" i="1"/>
  <c r="X27" i="3" s="1"/>
  <c r="AR43" i="1" l="1"/>
  <c r="AB38" i="3" s="1"/>
  <c r="AB27" i="3"/>
  <c r="AM12" i="3" l="1"/>
  <c r="AM14" i="3" s="1"/>
  <c r="AB28" i="3"/>
  <c r="AB36" i="3" s="1"/>
</calcChain>
</file>

<file path=xl/sharedStrings.xml><?xml version="1.0" encoding="utf-8"?>
<sst xmlns="http://schemas.openxmlformats.org/spreadsheetml/2006/main" count="171" uniqueCount="148">
  <si>
    <t>Classes</t>
  </si>
  <si>
    <t>ACM</t>
  </si>
  <si>
    <t>ACT</t>
  </si>
  <si>
    <t>TM</t>
  </si>
  <si>
    <t>TPS option</t>
  </si>
  <si>
    <t>ACT option</t>
  </si>
  <si>
    <t>TM option</t>
  </si>
  <si>
    <t>Total</t>
  </si>
  <si>
    <t>Education gén. et gestion cl.</t>
  </si>
  <si>
    <t>Hist. des religions/éthique</t>
  </si>
  <si>
    <t>Effectif</t>
  </si>
  <si>
    <t>Français</t>
  </si>
  <si>
    <t>Allemand</t>
  </si>
  <si>
    <t>Mathématiques</t>
  </si>
  <si>
    <t>Environnement</t>
  </si>
  <si>
    <t>Sciences naturelles</t>
  </si>
  <si>
    <t>Histoire</t>
  </si>
  <si>
    <t>Géographie</t>
  </si>
  <si>
    <t>Education artistique (EA)</t>
  </si>
  <si>
    <t>Education musicale (EM)</t>
  </si>
  <si>
    <t>Education physique (EP)</t>
  </si>
  <si>
    <t>Logopédie</t>
  </si>
  <si>
    <t>TOTAL</t>
  </si>
  <si>
    <t>Commune scolaire:</t>
  </si>
  <si>
    <t>Ecole:</t>
  </si>
  <si>
    <t>Semaines d'école/année EP:</t>
  </si>
  <si>
    <t>Année scolaire:</t>
  </si>
  <si>
    <t>Arrondissement:</t>
  </si>
  <si>
    <t>Enseignement obligatoire</t>
  </si>
  <si>
    <t>Chant choral</t>
  </si>
  <si>
    <t>propositions selon PER</t>
  </si>
  <si>
    <t>Ecole enfantine</t>
  </si>
  <si>
    <t>Nombre de leçons</t>
  </si>
  <si>
    <t>Enseignement facultatif - options</t>
  </si>
  <si>
    <t>Nbre groupes</t>
  </si>
  <si>
    <t>Nbre élèves</t>
  </si>
  <si>
    <t>Nbre leçons fac./ classe</t>
  </si>
  <si>
    <t>Types de classes / leçons</t>
  </si>
  <si>
    <t>Surdoués</t>
  </si>
  <si>
    <t>Rythmique</t>
  </si>
  <si>
    <t>FLS - Français langue seconde</t>
  </si>
  <si>
    <t>SPA - Soutien pédagogique ambulatoire</t>
  </si>
  <si>
    <t>Réserve</t>
  </si>
  <si>
    <t>Sous-total 1</t>
  </si>
  <si>
    <t>Sous-total 2</t>
  </si>
  <si>
    <t>Calcul pools direction</t>
  </si>
  <si>
    <t xml:space="preserve">Leçons comptabilisées dans le pool direction d'école </t>
  </si>
  <si>
    <t>Temps de déplacement SPA-Logo-Psych.</t>
  </si>
  <si>
    <t>Temps déplacement Surdoués-Ryth.-FLS</t>
  </si>
  <si>
    <t>Total leçons EP avec ens. facultatif</t>
  </si>
  <si>
    <t>Leçons ou degré 
d'occupation %</t>
  </si>
  <si>
    <t>Unités à Temps Plein 
(UTP)</t>
  </si>
  <si>
    <t>Enseignement</t>
  </si>
  <si>
    <t>Maîtrises de classes</t>
  </si>
  <si>
    <t>Total enseignement régulier</t>
  </si>
  <si>
    <t>Degré d'occupation
 par leçon</t>
  </si>
  <si>
    <t>champs à compléter à l'aide de l'annexe 4 OSE</t>
  </si>
  <si>
    <t>Signature de la direction d'école : __________________________________________</t>
  </si>
  <si>
    <t>Sections ch. 3.6.1</t>
  </si>
  <si>
    <t>1) Indiquer les classes du cycle élémentaire par une *</t>
  </si>
  <si>
    <t>Degré scolaire 1)</t>
  </si>
  <si>
    <t>Nombre de classes</t>
  </si>
  <si>
    <t>Classe soutien</t>
  </si>
  <si>
    <t>Classe introduction</t>
  </si>
  <si>
    <t>Grand effect. 3.6.2</t>
  </si>
  <si>
    <t>Sit. particul. ch. 3.7 .2</t>
  </si>
  <si>
    <t xml:space="preserve">Degré primaire / classes régulières </t>
  </si>
  <si>
    <t>Psychomotricité</t>
  </si>
  <si>
    <t>Musique instrumentale</t>
  </si>
  <si>
    <t>Education numérique 8H</t>
  </si>
  <si>
    <t>Effectifs</t>
  </si>
  <si>
    <t>1H</t>
  </si>
  <si>
    <t>2H</t>
  </si>
  <si>
    <t>3H</t>
  </si>
  <si>
    <t>4H</t>
  </si>
  <si>
    <t>5H</t>
  </si>
  <si>
    <t>6H</t>
  </si>
  <si>
    <t>7H</t>
  </si>
  <si>
    <t>8H</t>
  </si>
  <si>
    <t>9H-11H</t>
  </si>
  <si>
    <t>El. 1-2H et 3-4H, ch.3.1.7</t>
  </si>
  <si>
    <t>C. élém. /Basisstufe, ch.3.8</t>
  </si>
  <si>
    <t>Sections 7H-8H, ch.3.1.6</t>
  </si>
  <si>
    <t xml:space="preserve">Langue étrangère ch.3.2.1  </t>
  </si>
  <si>
    <t xml:space="preserve">Situations particul., ch.3.7.1 </t>
  </si>
  <si>
    <t>Economie Familiale 9H</t>
  </si>
  <si>
    <t>Projet individuel 11H</t>
  </si>
  <si>
    <t xml:space="preserve">Degré scolaire, 1) </t>
  </si>
  <si>
    <t xml:space="preserve">ACM/ACT/TM, ch.3.3 </t>
  </si>
  <si>
    <t>Education numérique</t>
  </si>
  <si>
    <t>Anglais 7H-8H</t>
  </si>
  <si>
    <t>choix de l'école</t>
  </si>
  <si>
    <t>Lieu et date :</t>
  </si>
  <si>
    <t xml:space="preserve">Lieu et date : </t>
  </si>
  <si>
    <t>____________________________________________</t>
  </si>
  <si>
    <t>___________________________________________</t>
  </si>
  <si>
    <t xml:space="preserve">Fr/math 3H, ch.3.1.1 </t>
  </si>
  <si>
    <t xml:space="preserve">Fr/math 3H-4H, ch.3.1.4 </t>
  </si>
  <si>
    <t>à titre indicatif</t>
  </si>
  <si>
    <t xml:space="preserve">Calcul des Unités à Temps Plein (UTP) </t>
  </si>
  <si>
    <t>à reporter sur l'annexe 4 OSE</t>
  </si>
  <si>
    <t>___________________________</t>
  </si>
  <si>
    <t>Grand effec., ch.3.1.5/2.3.3</t>
  </si>
  <si>
    <t>Dialecte alémanique 5-8H</t>
  </si>
  <si>
    <t>Semaines d'école/année EE / EP:</t>
  </si>
  <si>
    <t>Ecole enfantine et primaire</t>
  </si>
  <si>
    <t>Enseignement école enfantine</t>
  </si>
  <si>
    <t>Total enseignement régulier pour la CdPe :</t>
  </si>
  <si>
    <t>Total enseignement spécialisé pour la CdPe :</t>
  </si>
  <si>
    <t>Planification des leçons</t>
  </si>
  <si>
    <t>École primaire</t>
  </si>
  <si>
    <t>Direction de l'instruction publique et de la culture</t>
  </si>
  <si>
    <t>Office de l'école obligatoire et du conseil</t>
  </si>
  <si>
    <t>Inspection scolaire régionale RBJB</t>
  </si>
  <si>
    <t>API</t>
  </si>
  <si>
    <t>Natation</t>
  </si>
  <si>
    <t>Nbr leçons</t>
  </si>
  <si>
    <t xml:space="preserve">Nbr leçons </t>
  </si>
  <si>
    <t>hebdo</t>
  </si>
  <si>
    <t>selon F26</t>
  </si>
  <si>
    <t>Directives effectifs</t>
  </si>
  <si>
    <t>Nombre d'élèves EP :</t>
  </si>
  <si>
    <t xml:space="preserve">Total leçons EE </t>
  </si>
  <si>
    <t>Nombre de classes :</t>
  </si>
  <si>
    <t>Moyenne él./cl. EP :</t>
  </si>
  <si>
    <t>Leçons par élève :</t>
  </si>
  <si>
    <t>Nombre d'élèves EE :</t>
  </si>
  <si>
    <t xml:space="preserve">Nombre de classes : </t>
  </si>
  <si>
    <t>Moyenne él./cl. EE :</t>
  </si>
  <si>
    <t>Nbre él./gr.</t>
  </si>
  <si>
    <t>Signature de la direction d'école : __________________________________________________</t>
  </si>
  <si>
    <t>Signature de l'inspection scolaire : _________________________________________________</t>
  </si>
  <si>
    <t>Dont 1H</t>
  </si>
  <si>
    <t>Total EP + EE + options + natation</t>
  </si>
  <si>
    <t>Direction ens. spécialisé (CT 15)</t>
  </si>
  <si>
    <t>Direction d'école (CT 15) en %</t>
  </si>
  <si>
    <t>Pool tâches spéciales (CT 15)*</t>
  </si>
  <si>
    <t>* = peut varier en fct de la CT</t>
  </si>
  <si>
    <t>Mentorat (CT 6)</t>
  </si>
  <si>
    <t>E</t>
  </si>
  <si>
    <t>Soutien élargi</t>
  </si>
  <si>
    <t>Leçons OMO (CT 10)</t>
  </si>
  <si>
    <t xml:space="preserve">Leçons comptabilisées dans le pool direction OMO </t>
  </si>
  <si>
    <t>Art. 3 ODMO</t>
  </si>
  <si>
    <t xml:space="preserve">OMO cercle de: </t>
  </si>
  <si>
    <t xml:space="preserve">Ecole primaire -  Pool leçons OMO (y compris classes spéciales) géré par l'école </t>
  </si>
  <si>
    <t>Signature de l'autorité communale compétente : ______________________________________</t>
  </si>
  <si>
    <t>V25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</si>
</sst>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[$€]\ #,##0.00;[Red][$€]\ \-#,##0.00"/>
    <numFmt numFmtId="166" formatCode="0.0"/>
    <numFmt numFmtId="167" formatCode="0.0000"/>
    <numFmt numFmtId="168" formatCode="0.000"/>
  </numFmts>
  <fonts count="23" x14ac:knownFonts="1">
    <font>
      <sz val="10"/>
      <name val="MS Sans Serif"/>
    </font>
    <font>
      <sz val="10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7"/>
      <name val="MS Sans Serif"/>
      <family val="2"/>
    </font>
    <font>
      <sz val="6"/>
      <name val="MS Sans Serif"/>
      <family val="2"/>
    </font>
    <font>
      <sz val="7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sz val="8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1"/>
      <color rgb="FF000000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9CCFF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/>
  </cellStyleXfs>
  <cellXfs count="654">
    <xf numFmtId="0" fontId="0" fillId="0" borderId="0" xfId="0"/>
    <xf numFmtId="0" fontId="2" fillId="0" borderId="0" xfId="0" applyFont="1" applyProtection="1">
      <protection locked="0"/>
    </xf>
    <xf numFmtId="0" fontId="0" fillId="0" borderId="0" xfId="0" applyFill="1" applyAlignment="1" applyProtection="1">
      <protection locked="0"/>
    </xf>
    <xf numFmtId="0" fontId="5" fillId="0" borderId="0" xfId="0" applyFont="1" applyProtection="1">
      <protection locked="0"/>
    </xf>
    <xf numFmtId="0" fontId="5" fillId="0" borderId="0" xfId="0" applyFont="1" applyBorder="1" applyProtection="1">
      <protection locked="0"/>
    </xf>
    <xf numFmtId="0" fontId="2" fillId="0" borderId="0" xfId="0" applyFont="1" applyAlignment="1" applyProtection="1">
      <alignment horizontal="center" textRotation="90"/>
      <protection locked="0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horizontal="center" textRotation="90"/>
      <protection locked="0"/>
    </xf>
    <xf numFmtId="0" fontId="2" fillId="0" borderId="0" xfId="0" applyFont="1" applyFill="1" applyBorder="1" applyProtection="1">
      <protection locked="0"/>
    </xf>
    <xf numFmtId="0" fontId="2" fillId="0" borderId="0" xfId="0" applyFont="1" applyBorder="1" applyAlignment="1" applyProtection="1">
      <alignment horizontal="center" textRotation="90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12" fillId="0" borderId="38" xfId="0" applyFont="1" applyBorder="1" applyAlignment="1" applyProtection="1">
      <alignment horizontal="center" textRotation="90"/>
    </xf>
    <xf numFmtId="0" fontId="12" fillId="0" borderId="36" xfId="0" applyFont="1" applyBorder="1" applyAlignment="1" applyProtection="1">
      <alignment horizontal="center" textRotation="90"/>
    </xf>
    <xf numFmtId="0" fontId="13" fillId="0" borderId="0" xfId="0" applyFont="1" applyAlignment="1" applyProtection="1">
      <alignment horizontal="center"/>
      <protection locked="0"/>
    </xf>
    <xf numFmtId="0" fontId="12" fillId="0" borderId="0" xfId="0" applyFont="1" applyProtection="1">
      <protection locked="0"/>
    </xf>
    <xf numFmtId="0" fontId="12" fillId="0" borderId="0" xfId="0" applyFont="1" applyAlignment="1" applyProtection="1">
      <protection locked="0"/>
    </xf>
    <xf numFmtId="0" fontId="12" fillId="0" borderId="0" xfId="0" applyFont="1" applyFill="1" applyAlignment="1" applyProtection="1">
      <protection locked="0"/>
    </xf>
    <xf numFmtId="0" fontId="12" fillId="0" borderId="0" xfId="0" applyFont="1" applyBorder="1" applyProtection="1">
      <protection locked="0"/>
    </xf>
    <xf numFmtId="0" fontId="13" fillId="0" borderId="0" xfId="0" applyFont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left"/>
      <protection locked="0"/>
    </xf>
    <xf numFmtId="0" fontId="12" fillId="0" borderId="0" xfId="0" applyFont="1" applyAlignment="1" applyProtection="1">
      <alignment horizontal="left"/>
      <protection locked="0"/>
    </xf>
    <xf numFmtId="0" fontId="12" fillId="0" borderId="0" xfId="0" applyFont="1" applyBorder="1" applyAlignment="1" applyProtection="1">
      <alignment horizontal="center"/>
      <protection locked="0"/>
    </xf>
    <xf numFmtId="0" fontId="13" fillId="0" borderId="0" xfId="0" applyFont="1" applyBorder="1" applyProtection="1">
      <protection locked="0"/>
    </xf>
    <xf numFmtId="0" fontId="12" fillId="0" borderId="0" xfId="0" applyFont="1" applyFill="1" applyBorder="1" applyAlignment="1" applyProtection="1">
      <alignment horizontal="center" wrapText="1"/>
      <protection locked="0"/>
    </xf>
    <xf numFmtId="0" fontId="12" fillId="0" borderId="32" xfId="0" applyFont="1" applyBorder="1" applyProtection="1">
      <protection locked="0"/>
    </xf>
    <xf numFmtId="0" fontId="12" fillId="0" borderId="6" xfId="0" applyFont="1" applyFill="1" applyBorder="1" applyAlignment="1" applyProtection="1">
      <alignment horizontal="center" textRotation="90"/>
      <protection locked="0"/>
    </xf>
    <xf numFmtId="2" fontId="12" fillId="0" borderId="5" xfId="0" applyNumberFormat="1" applyFont="1" applyFill="1" applyBorder="1" applyAlignment="1" applyProtection="1">
      <alignment horizontal="center"/>
      <protection locked="0"/>
    </xf>
    <xf numFmtId="2" fontId="12" fillId="4" borderId="0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center"/>
      <protection locked="0"/>
    </xf>
    <xf numFmtId="0" fontId="12" fillId="0" borderId="0" xfId="0" applyFont="1" applyFill="1" applyProtection="1">
      <protection locked="0"/>
    </xf>
    <xf numFmtId="0" fontId="7" fillId="0" borderId="0" xfId="3" applyProtection="1">
      <protection locked="0"/>
    </xf>
    <xf numFmtId="0" fontId="2" fillId="0" borderId="0" xfId="3" applyFont="1" applyProtection="1">
      <protection locked="0"/>
    </xf>
    <xf numFmtId="0" fontId="2" fillId="0" borderId="0" xfId="3" applyFont="1" applyFill="1" applyProtection="1">
      <protection locked="0"/>
    </xf>
    <xf numFmtId="0" fontId="3" fillId="0" borderId="0" xfId="3" applyFont="1" applyProtection="1">
      <protection locked="0"/>
    </xf>
    <xf numFmtId="0" fontId="4" fillId="0" borderId="0" xfId="3" applyFont="1" applyFill="1" applyBorder="1" applyProtection="1">
      <protection locked="0"/>
    </xf>
    <xf numFmtId="0" fontId="7" fillId="0" borderId="0" xfId="3" applyFont="1" applyBorder="1" applyProtection="1">
      <protection locked="0"/>
    </xf>
    <xf numFmtId="0" fontId="7" fillId="0" borderId="0" xfId="3" applyBorder="1" applyProtection="1">
      <protection locked="0"/>
    </xf>
    <xf numFmtId="0" fontId="0" fillId="0" borderId="0" xfId="0" applyFill="1" applyBorder="1" applyAlignment="1" applyProtection="1"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4" fillId="0" borderId="0" xfId="3" applyFont="1" applyAlignment="1" applyProtection="1">
      <alignment vertical="center"/>
      <protection locked="0"/>
    </xf>
    <xf numFmtId="0" fontId="2" fillId="0" borderId="0" xfId="3" applyFont="1" applyFill="1" applyBorder="1" applyAlignment="1" applyProtection="1">
      <alignment horizontal="left"/>
      <protection locked="0"/>
    </xf>
    <xf numFmtId="0" fontId="2" fillId="0" borderId="0" xfId="3" applyFont="1" applyFill="1" applyBorder="1" applyAlignment="1" applyProtection="1">
      <alignment vertical="center"/>
      <protection locked="0"/>
    </xf>
    <xf numFmtId="0" fontId="6" fillId="0" borderId="0" xfId="3" applyFont="1" applyFill="1" applyProtection="1">
      <protection locked="0"/>
    </xf>
    <xf numFmtId="0" fontId="8" fillId="0" borderId="0" xfId="3" applyFont="1" applyFill="1" applyProtection="1">
      <protection locked="0"/>
    </xf>
    <xf numFmtId="0" fontId="7" fillId="0" borderId="0" xfId="0" applyFont="1" applyProtection="1">
      <protection locked="0"/>
    </xf>
    <xf numFmtId="0" fontId="11" fillId="5" borderId="4" xfId="0" applyFont="1" applyFill="1" applyBorder="1" applyAlignment="1" applyProtection="1">
      <alignment horizontal="center" textRotation="90"/>
    </xf>
    <xf numFmtId="0" fontId="7" fillId="7" borderId="4" xfId="0" applyFont="1" applyFill="1" applyBorder="1" applyAlignment="1" applyProtection="1">
      <alignment horizontal="center" textRotation="90" wrapText="1"/>
    </xf>
    <xf numFmtId="0" fontId="7" fillId="0" borderId="0" xfId="0" applyFont="1" applyBorder="1" applyProtection="1">
      <protection locked="0"/>
    </xf>
    <xf numFmtId="0" fontId="7" fillId="13" borderId="0" xfId="0" applyFont="1" applyFill="1" applyBorder="1" applyProtection="1">
      <protection locked="0"/>
    </xf>
    <xf numFmtId="0" fontId="7" fillId="2" borderId="0" xfId="0" applyFont="1" applyFill="1" applyBorder="1" applyProtection="1">
      <protection locked="0"/>
    </xf>
    <xf numFmtId="0" fontId="7" fillId="2" borderId="5" xfId="0" applyFont="1" applyFill="1" applyBorder="1" applyProtection="1">
      <protection locked="0"/>
    </xf>
    <xf numFmtId="0" fontId="7" fillId="2" borderId="33" xfId="0" applyFont="1" applyFill="1" applyBorder="1" applyProtection="1">
      <protection locked="0"/>
    </xf>
    <xf numFmtId="0" fontId="7" fillId="2" borderId="0" xfId="0" applyFont="1" applyFill="1" applyAlignment="1" applyProtection="1">
      <alignment vertical="center"/>
      <protection locked="0"/>
    </xf>
    <xf numFmtId="0" fontId="7" fillId="2" borderId="33" xfId="0" applyFont="1" applyFill="1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0" xfId="3" applyFont="1" applyProtection="1">
      <protection locked="0"/>
    </xf>
    <xf numFmtId="0" fontId="7" fillId="0" borderId="0" xfId="3" applyFont="1" applyAlignment="1" applyProtection="1">
      <protection locked="0"/>
    </xf>
    <xf numFmtId="0" fontId="7" fillId="0" borderId="0" xfId="0" applyFont="1" applyFill="1" applyBorder="1" applyAlignment="1" applyProtection="1">
      <protection locked="0"/>
    </xf>
    <xf numFmtId="0" fontId="7" fillId="0" borderId="0" xfId="0" applyFont="1" applyFill="1" applyBorder="1" applyAlignment="1" applyProtection="1">
      <alignment horizontal="left"/>
      <protection locked="0"/>
    </xf>
    <xf numFmtId="0" fontId="7" fillId="0" borderId="0" xfId="3" applyFont="1" applyFill="1" applyProtection="1">
      <protection locked="0"/>
    </xf>
    <xf numFmtId="0" fontId="11" fillId="0" borderId="0" xfId="3" applyFont="1" applyAlignment="1" applyProtection="1">
      <alignment horizontal="center"/>
      <protection locked="0"/>
    </xf>
    <xf numFmtId="0" fontId="11" fillId="0" borderId="0" xfId="3" applyFont="1" applyBorder="1" applyAlignment="1" applyProtection="1">
      <alignment horizontal="center"/>
      <protection locked="0"/>
    </xf>
    <xf numFmtId="0" fontId="11" fillId="0" borderId="0" xfId="3" applyFont="1" applyProtection="1">
      <protection locked="0"/>
    </xf>
    <xf numFmtId="0" fontId="7" fillId="3" borderId="40" xfId="3" applyFont="1" applyFill="1" applyBorder="1" applyAlignment="1" applyProtection="1">
      <alignment horizontal="center"/>
      <protection locked="0"/>
    </xf>
    <xf numFmtId="0" fontId="11" fillId="12" borderId="40" xfId="3" applyFont="1" applyFill="1" applyBorder="1" applyAlignment="1" applyProtection="1">
      <protection locked="0"/>
    </xf>
    <xf numFmtId="0" fontId="7" fillId="3" borderId="45" xfId="3" applyFont="1" applyFill="1" applyBorder="1" applyAlignment="1" applyProtection="1">
      <alignment horizontal="center"/>
      <protection locked="0"/>
    </xf>
    <xf numFmtId="0" fontId="11" fillId="12" borderId="14" xfId="3" applyFont="1" applyFill="1" applyBorder="1" applyAlignment="1" applyProtection="1">
      <protection locked="0"/>
    </xf>
    <xf numFmtId="0" fontId="7" fillId="3" borderId="14" xfId="3" applyFont="1" applyFill="1" applyBorder="1" applyAlignment="1" applyProtection="1">
      <alignment horizontal="center"/>
      <protection locked="0"/>
    </xf>
    <xf numFmtId="0" fontId="7" fillId="3" borderId="21" xfId="3" applyFont="1" applyFill="1" applyBorder="1" applyAlignment="1" applyProtection="1">
      <alignment horizontal="center"/>
      <protection locked="0"/>
    </xf>
    <xf numFmtId="0" fontId="11" fillId="12" borderId="41" xfId="3" applyFont="1" applyFill="1" applyBorder="1" applyAlignment="1" applyProtection="1">
      <protection locked="0"/>
    </xf>
    <xf numFmtId="0" fontId="7" fillId="0" borderId="0" xfId="3" applyFont="1" applyFill="1" applyBorder="1" applyAlignment="1" applyProtection="1">
      <protection locked="0"/>
    </xf>
    <xf numFmtId="0" fontId="7" fillId="0" borderId="0" xfId="3" applyFont="1" applyFill="1" applyBorder="1" applyAlignment="1" applyProtection="1">
      <alignment vertical="center"/>
      <protection locked="0"/>
    </xf>
    <xf numFmtId="0" fontId="7" fillId="0" borderId="0" xfId="3" applyFont="1" applyFill="1" applyBorder="1" applyProtection="1">
      <protection locked="0"/>
    </xf>
    <xf numFmtId="0" fontId="7" fillId="2" borderId="51" xfId="0" applyFont="1" applyFill="1" applyBorder="1" applyProtection="1">
      <protection locked="0"/>
    </xf>
    <xf numFmtId="0" fontId="7" fillId="2" borderId="32" xfId="0" applyFont="1" applyFill="1" applyBorder="1" applyProtection="1">
      <protection locked="0"/>
    </xf>
    <xf numFmtId="0" fontId="12" fillId="0" borderId="43" xfId="0" applyFont="1" applyFill="1" applyBorder="1" applyAlignment="1" applyProtection="1">
      <alignment horizontal="center" textRotation="90"/>
    </xf>
    <xf numFmtId="0" fontId="12" fillId="0" borderId="35" xfId="0" applyFont="1" applyFill="1" applyBorder="1" applyAlignment="1" applyProtection="1">
      <alignment horizontal="center" textRotation="90"/>
    </xf>
    <xf numFmtId="0" fontId="12" fillId="0" borderId="68" xfId="0" applyFont="1" applyFill="1" applyBorder="1" applyAlignment="1" applyProtection="1">
      <alignment horizontal="center" textRotation="90"/>
    </xf>
    <xf numFmtId="0" fontId="12" fillId="0" borderId="1" xfId="0" applyFont="1" applyFill="1" applyBorder="1" applyAlignment="1" applyProtection="1">
      <alignment horizontal="center" textRotation="90"/>
    </xf>
    <xf numFmtId="0" fontId="12" fillId="0" borderId="44" xfId="0" applyFont="1" applyFill="1" applyBorder="1" applyAlignment="1" applyProtection="1">
      <alignment horizontal="center" textRotation="90"/>
    </xf>
    <xf numFmtId="0" fontId="17" fillId="3" borderId="8" xfId="0" applyFont="1" applyFill="1" applyBorder="1" applyAlignment="1" applyProtection="1">
      <alignment horizontal="center" vertical="center"/>
      <protection locked="0"/>
    </xf>
    <xf numFmtId="0" fontId="17" fillId="0" borderId="8" xfId="0" applyFont="1" applyBorder="1" applyAlignment="1" applyProtection="1">
      <alignment horizontal="center" vertical="center"/>
      <protection locked="0"/>
    </xf>
    <xf numFmtId="0" fontId="17" fillId="0" borderId="9" xfId="0" applyFont="1" applyBorder="1" applyAlignment="1" applyProtection="1">
      <alignment horizontal="center" vertical="center"/>
      <protection locked="0"/>
    </xf>
    <xf numFmtId="0" fontId="17" fillId="20" borderId="10" xfId="0" applyFont="1" applyFill="1" applyBorder="1" applyAlignment="1" applyProtection="1">
      <alignment horizontal="center" vertical="center"/>
      <protection locked="0"/>
    </xf>
    <xf numFmtId="0" fontId="17" fillId="0" borderId="10" xfId="0" applyFont="1" applyBorder="1" applyAlignment="1" applyProtection="1">
      <alignment horizontal="center" vertical="center"/>
      <protection locked="0"/>
    </xf>
    <xf numFmtId="0" fontId="17" fillId="0" borderId="10" xfId="0" applyFont="1" applyFill="1" applyBorder="1" applyAlignment="1" applyProtection="1">
      <alignment horizontal="center" vertical="center"/>
      <protection locked="0"/>
    </xf>
    <xf numFmtId="0" fontId="17" fillId="0" borderId="9" xfId="0" applyFont="1" applyFill="1" applyBorder="1" applyAlignment="1" applyProtection="1">
      <alignment horizontal="center" vertical="center"/>
      <protection locked="0"/>
    </xf>
    <xf numFmtId="0" fontId="17" fillId="0" borderId="11" xfId="0" applyFont="1" applyBorder="1" applyAlignment="1" applyProtection="1">
      <alignment horizontal="center" vertical="center"/>
      <protection locked="0"/>
    </xf>
    <xf numFmtId="0" fontId="17" fillId="20" borderId="9" xfId="0" applyFont="1" applyFill="1" applyBorder="1" applyAlignment="1" applyProtection="1">
      <alignment horizontal="center" vertical="center"/>
      <protection locked="0"/>
    </xf>
    <xf numFmtId="0" fontId="17" fillId="0" borderId="13" xfId="0" applyFont="1" applyFill="1" applyBorder="1" applyAlignment="1" applyProtection="1">
      <alignment horizontal="center" vertical="center"/>
      <protection locked="0"/>
    </xf>
    <xf numFmtId="0" fontId="17" fillId="3" borderId="7" xfId="0" applyFont="1" applyFill="1" applyBorder="1" applyAlignment="1" applyProtection="1">
      <alignment horizontal="center" vertical="center"/>
      <protection locked="0"/>
    </xf>
    <xf numFmtId="0" fontId="17" fillId="0" borderId="15" xfId="0" applyFont="1" applyBorder="1" applyAlignment="1" applyProtection="1">
      <alignment horizontal="center" vertical="center"/>
      <protection locked="0"/>
    </xf>
    <xf numFmtId="0" fontId="17" fillId="0" borderId="16" xfId="0" applyFont="1" applyBorder="1" applyAlignment="1" applyProtection="1">
      <alignment horizontal="center" vertical="center"/>
      <protection locked="0"/>
    </xf>
    <xf numFmtId="0" fontId="17" fillId="20" borderId="12" xfId="0" applyFont="1" applyFill="1" applyBorder="1" applyAlignment="1" applyProtection="1">
      <alignment horizontal="center" vertical="center"/>
      <protection locked="0"/>
    </xf>
    <xf numFmtId="0" fontId="17" fillId="0" borderId="12" xfId="0" applyFont="1" applyBorder="1" applyAlignment="1" applyProtection="1">
      <alignment horizontal="center" vertical="center"/>
      <protection locked="0"/>
    </xf>
    <xf numFmtId="0" fontId="17" fillId="0" borderId="12" xfId="0" applyFont="1" applyFill="1" applyBorder="1" applyAlignment="1" applyProtection="1">
      <alignment horizontal="center" vertical="center"/>
      <protection locked="0"/>
    </xf>
    <xf numFmtId="0" fontId="17" fillId="0" borderId="18" xfId="0" applyFont="1" applyFill="1" applyBorder="1" applyAlignment="1" applyProtection="1">
      <alignment horizontal="center" vertical="center"/>
      <protection locked="0"/>
    </xf>
    <xf numFmtId="0" fontId="17" fillId="0" borderId="17" xfId="0" applyFont="1" applyBorder="1" applyAlignment="1" applyProtection="1">
      <alignment horizontal="center" vertical="center"/>
      <protection locked="0"/>
    </xf>
    <xf numFmtId="0" fontId="17" fillId="0" borderId="18" xfId="0" applyFont="1" applyBorder="1" applyAlignment="1" applyProtection="1">
      <alignment horizontal="center" vertical="center"/>
      <protection locked="0"/>
    </xf>
    <xf numFmtId="0" fontId="17" fillId="20" borderId="18" xfId="0" applyFont="1" applyFill="1" applyBorder="1" applyAlignment="1" applyProtection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  <protection locked="0"/>
    </xf>
    <xf numFmtId="0" fontId="17" fillId="0" borderId="19" xfId="0" applyFont="1" applyFill="1" applyBorder="1" applyAlignment="1" applyProtection="1">
      <alignment horizontal="center" vertical="center"/>
      <protection locked="0"/>
    </xf>
    <xf numFmtId="0" fontId="17" fillId="0" borderId="19" xfId="0" applyFont="1" applyBorder="1" applyAlignment="1" applyProtection="1">
      <alignment horizontal="center" vertical="center"/>
      <protection locked="0"/>
    </xf>
    <xf numFmtId="0" fontId="17" fillId="3" borderId="20" xfId="0" applyFont="1" applyFill="1" applyBorder="1" applyAlignment="1" applyProtection="1">
      <alignment horizontal="center" vertical="center"/>
      <protection locked="0"/>
    </xf>
    <xf numFmtId="0" fontId="17" fillId="0" borderId="20" xfId="0" applyFont="1" applyBorder="1" applyAlignment="1" applyProtection="1">
      <alignment horizontal="center"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0" fontId="17" fillId="0" borderId="22" xfId="0" applyFont="1" applyFill="1" applyBorder="1" applyAlignment="1" applyProtection="1">
      <alignment horizontal="center" vertical="center"/>
      <protection locked="0"/>
    </xf>
    <xf numFmtId="0" fontId="17" fillId="0" borderId="23" xfId="0" applyFont="1" applyBorder="1" applyAlignment="1" applyProtection="1">
      <alignment horizontal="center" vertical="center"/>
      <protection locked="0"/>
    </xf>
    <xf numFmtId="0" fontId="17" fillId="20" borderId="22" xfId="0" applyFont="1" applyFill="1" applyBorder="1" applyAlignment="1" applyProtection="1">
      <alignment horizontal="center" vertical="center"/>
      <protection locked="0"/>
    </xf>
    <xf numFmtId="0" fontId="17" fillId="20" borderId="24" xfId="0" applyFont="1" applyFill="1" applyBorder="1" applyAlignment="1" applyProtection="1">
      <alignment horizontal="center" vertical="center"/>
      <protection locked="0"/>
    </xf>
    <xf numFmtId="0" fontId="17" fillId="3" borderId="15" xfId="0" applyFont="1" applyFill="1" applyBorder="1" applyAlignment="1" applyProtection="1">
      <alignment horizontal="center" vertical="center"/>
      <protection locked="0"/>
    </xf>
    <xf numFmtId="0" fontId="17" fillId="20" borderId="26" xfId="0" applyFont="1" applyFill="1" applyBorder="1" applyAlignment="1" applyProtection="1">
      <alignment horizontal="center" vertical="center"/>
      <protection locked="0"/>
    </xf>
    <xf numFmtId="0" fontId="17" fillId="0" borderId="26" xfId="0" applyFont="1" applyBorder="1" applyAlignment="1" applyProtection="1">
      <alignment horizontal="center" vertical="center"/>
      <protection locked="0"/>
    </xf>
    <xf numFmtId="0" fontId="17" fillId="0" borderId="26" xfId="0" applyFont="1" applyFill="1" applyBorder="1" applyAlignment="1" applyProtection="1">
      <alignment horizontal="center" vertical="center"/>
      <protection locked="0"/>
    </xf>
    <xf numFmtId="0" fontId="17" fillId="0" borderId="16" xfId="0" applyFont="1" applyFill="1" applyBorder="1" applyAlignment="1" applyProtection="1">
      <alignment horizontal="center" vertical="center"/>
      <protection locked="0"/>
    </xf>
    <xf numFmtId="0" fontId="17" fillId="20" borderId="16" xfId="0" applyFont="1" applyFill="1" applyBorder="1" applyAlignment="1" applyProtection="1">
      <alignment horizontal="center" vertical="center"/>
      <protection locked="0"/>
    </xf>
    <xf numFmtId="0" fontId="17" fillId="3" borderId="28" xfId="0" applyFont="1" applyFill="1" applyBorder="1" applyAlignment="1" applyProtection="1">
      <alignment horizontal="center" vertical="center"/>
      <protection locked="0"/>
    </xf>
    <xf numFmtId="0" fontId="17" fillId="0" borderId="28" xfId="0" applyFont="1" applyBorder="1" applyAlignment="1" applyProtection="1">
      <alignment horizontal="center" vertical="center"/>
      <protection locked="0"/>
    </xf>
    <xf numFmtId="0" fontId="17" fillId="0" borderId="29" xfId="0" applyFont="1" applyBorder="1" applyAlignment="1" applyProtection="1">
      <alignment horizontal="center" vertical="center"/>
      <protection locked="0"/>
    </xf>
    <xf numFmtId="0" fontId="17" fillId="20" borderId="30" xfId="0" applyFont="1" applyFill="1" applyBorder="1" applyAlignment="1" applyProtection="1">
      <alignment horizontal="center" vertical="center"/>
      <protection locked="0"/>
    </xf>
    <xf numFmtId="0" fontId="17" fillId="0" borderId="30" xfId="0" applyFont="1" applyBorder="1" applyAlignment="1" applyProtection="1">
      <alignment horizontal="center" vertical="center"/>
      <protection locked="0"/>
    </xf>
    <xf numFmtId="0" fontId="17" fillId="0" borderId="30" xfId="0" applyFont="1" applyFill="1" applyBorder="1" applyAlignment="1" applyProtection="1">
      <alignment horizontal="center" vertical="center"/>
      <protection locked="0"/>
    </xf>
    <xf numFmtId="0" fontId="17" fillId="0" borderId="29" xfId="0" applyFont="1" applyFill="1" applyBorder="1" applyAlignment="1" applyProtection="1">
      <alignment horizontal="center" vertical="center"/>
      <protection locked="0"/>
    </xf>
    <xf numFmtId="0" fontId="17" fillId="0" borderId="31" xfId="0" applyFont="1" applyBorder="1" applyAlignment="1" applyProtection="1">
      <alignment horizontal="center" vertical="center"/>
      <protection locked="0"/>
    </xf>
    <xf numFmtId="0" fontId="17" fillId="20" borderId="29" xfId="0" applyFont="1" applyFill="1" applyBorder="1" applyAlignment="1" applyProtection="1">
      <alignment horizontal="center" vertical="center"/>
      <protection locked="0"/>
    </xf>
    <xf numFmtId="0" fontId="16" fillId="5" borderId="4" xfId="0" applyFont="1" applyFill="1" applyBorder="1" applyAlignment="1" applyProtection="1">
      <alignment horizontal="center" vertical="center"/>
    </xf>
    <xf numFmtId="0" fontId="17" fillId="3" borderId="14" xfId="0" applyFont="1" applyFill="1" applyBorder="1" applyAlignment="1" applyProtection="1">
      <alignment horizontal="center" vertical="center"/>
      <protection locked="0"/>
    </xf>
    <xf numFmtId="0" fontId="17" fillId="5" borderId="14" xfId="0" applyFont="1" applyFill="1" applyBorder="1" applyAlignment="1" applyProtection="1">
      <alignment horizontal="center" vertical="center"/>
    </xf>
    <xf numFmtId="0" fontId="17" fillId="3" borderId="21" xfId="0" applyFont="1" applyFill="1" applyBorder="1" applyAlignment="1" applyProtection="1">
      <alignment horizontal="center" vertical="center"/>
      <protection locked="0"/>
    </xf>
    <xf numFmtId="166" fontId="16" fillId="5" borderId="4" xfId="0" applyNumberFormat="1" applyFont="1" applyFill="1" applyBorder="1" applyAlignment="1" applyProtection="1">
      <alignment horizontal="center" vertical="center"/>
    </xf>
    <xf numFmtId="166" fontId="17" fillId="20" borderId="9" xfId="0" applyNumberFormat="1" applyFont="1" applyFill="1" applyBorder="1" applyAlignment="1" applyProtection="1">
      <alignment horizontal="center" vertical="center"/>
      <protection locked="0"/>
    </xf>
    <xf numFmtId="166" fontId="17" fillId="20" borderId="18" xfId="0" applyNumberFormat="1" applyFont="1" applyFill="1" applyBorder="1" applyAlignment="1" applyProtection="1">
      <alignment horizontal="center" vertical="center"/>
      <protection locked="0"/>
    </xf>
    <xf numFmtId="166" fontId="17" fillId="20" borderId="22" xfId="0" applyNumberFormat="1" applyFont="1" applyFill="1" applyBorder="1" applyAlignment="1" applyProtection="1">
      <alignment horizontal="center" vertical="center"/>
      <protection locked="0"/>
    </xf>
    <xf numFmtId="166" fontId="17" fillId="20" borderId="16" xfId="0" applyNumberFormat="1" applyFont="1" applyFill="1" applyBorder="1" applyAlignment="1" applyProtection="1">
      <alignment horizontal="center" vertical="center"/>
      <protection locked="0"/>
    </xf>
    <xf numFmtId="166" fontId="17" fillId="20" borderId="29" xfId="0" applyNumberFormat="1" applyFont="1" applyFill="1" applyBorder="1" applyAlignment="1" applyProtection="1">
      <alignment horizontal="center" vertical="center"/>
      <protection locked="0"/>
    </xf>
    <xf numFmtId="0" fontId="7" fillId="0" borderId="0" xfId="3" applyFont="1" applyFill="1" applyBorder="1" applyAlignment="1" applyProtection="1">
      <alignment horizontal="left"/>
      <protection locked="0"/>
    </xf>
    <xf numFmtId="0" fontId="7" fillId="0" borderId="0" xfId="3" applyAlignment="1" applyProtection="1">
      <protection locked="0"/>
    </xf>
    <xf numFmtId="0" fontId="11" fillId="0" borderId="0" xfId="0" applyFont="1" applyFill="1" applyBorder="1" applyAlignment="1" applyProtection="1">
      <protection locked="0"/>
    </xf>
    <xf numFmtId="166" fontId="15" fillId="0" borderId="0" xfId="0" applyNumberFormat="1" applyFont="1" applyFill="1" applyBorder="1" applyAlignment="1" applyProtection="1">
      <protection locked="0"/>
    </xf>
    <xf numFmtId="0" fontId="7" fillId="2" borderId="2" xfId="0" applyFont="1" applyFill="1" applyBorder="1" applyAlignment="1" applyProtection="1">
      <protection locked="0"/>
    </xf>
    <xf numFmtId="0" fontId="18" fillId="0" borderId="0" xfId="0" applyFont="1" applyProtection="1">
      <protection locked="0"/>
    </xf>
    <xf numFmtId="0" fontId="7" fillId="2" borderId="32" xfId="0" applyFont="1" applyFill="1" applyBorder="1" applyAlignment="1" applyProtection="1">
      <alignment vertical="center"/>
      <protection locked="0"/>
    </xf>
    <xf numFmtId="0" fontId="19" fillId="0" borderId="0" xfId="0" applyFont="1" applyProtection="1"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12" fillId="0" borderId="66" xfId="0" applyFont="1" applyBorder="1" applyAlignment="1" applyProtection="1">
      <alignment horizontal="center" textRotation="90"/>
    </xf>
    <xf numFmtId="0" fontId="7" fillId="2" borderId="2" xfId="0" applyFont="1" applyFill="1" applyBorder="1" applyAlignment="1" applyProtection="1">
      <alignment vertical="center"/>
    </xf>
    <xf numFmtId="16" fontId="12" fillId="2" borderId="55" xfId="0" applyNumberFormat="1" applyFont="1" applyFill="1" applyBorder="1" applyAlignment="1" applyProtection="1"/>
    <xf numFmtId="16" fontId="12" fillId="2" borderId="49" xfId="0" applyNumberFormat="1" applyFont="1" applyFill="1" applyBorder="1" applyAlignment="1" applyProtection="1"/>
    <xf numFmtId="0" fontId="12" fillId="0" borderId="64" xfId="0" applyFont="1" applyBorder="1" applyAlignment="1" applyProtection="1">
      <alignment horizontal="center" textRotation="90"/>
    </xf>
    <xf numFmtId="0" fontId="12" fillId="0" borderId="64" xfId="0" applyFont="1" applyFill="1" applyBorder="1" applyAlignment="1" applyProtection="1">
      <alignment horizontal="center" textRotation="90"/>
    </xf>
    <xf numFmtId="0" fontId="12" fillId="0" borderId="67" xfId="0" applyFont="1" applyBorder="1" applyAlignment="1" applyProtection="1">
      <alignment horizontal="center" textRotation="90"/>
    </xf>
    <xf numFmtId="0" fontId="12" fillId="20" borderId="67" xfId="0" applyFont="1" applyFill="1" applyBorder="1" applyAlignment="1" applyProtection="1">
      <alignment horizontal="center" textRotation="90"/>
    </xf>
    <xf numFmtId="0" fontId="12" fillId="20" borderId="16" xfId="0" applyFont="1" applyFill="1" applyBorder="1" applyAlignment="1" applyProtection="1">
      <alignment horizontal="left" textRotation="90"/>
    </xf>
    <xf numFmtId="0" fontId="12" fillId="20" borderId="66" xfId="0" applyFont="1" applyFill="1" applyBorder="1" applyAlignment="1" applyProtection="1">
      <alignment horizontal="center" textRotation="90" wrapText="1"/>
    </xf>
    <xf numFmtId="165" fontId="12" fillId="20" borderId="64" xfId="2" applyFont="1" applyFill="1" applyBorder="1" applyAlignment="1" applyProtection="1">
      <alignment horizontal="center" textRotation="90"/>
    </xf>
    <xf numFmtId="0" fontId="12" fillId="20" borderId="48" xfId="0" applyFont="1" applyFill="1" applyBorder="1" applyAlignment="1" applyProtection="1">
      <alignment horizontal="center" textRotation="90"/>
    </xf>
    <xf numFmtId="0" fontId="12" fillId="0" borderId="35" xfId="0" applyFont="1" applyBorder="1" applyAlignment="1" applyProtection="1">
      <alignment horizontal="center" textRotation="90"/>
    </xf>
    <xf numFmtId="0" fontId="17" fillId="0" borderId="61" xfId="0" applyFont="1" applyFill="1" applyBorder="1" applyAlignment="1" applyProtection="1">
      <alignment horizontal="center" vertical="center"/>
      <protection locked="0"/>
    </xf>
    <xf numFmtId="0" fontId="17" fillId="0" borderId="69" xfId="0" applyFont="1" applyFill="1" applyBorder="1" applyAlignment="1" applyProtection="1">
      <alignment horizontal="center" vertical="center"/>
      <protection locked="0"/>
    </xf>
    <xf numFmtId="0" fontId="17" fillId="0" borderId="46" xfId="0" applyFont="1" applyFill="1" applyBorder="1" applyAlignment="1" applyProtection="1">
      <alignment horizontal="center" vertical="center"/>
      <protection locked="0"/>
    </xf>
    <xf numFmtId="0" fontId="17" fillId="0" borderId="47" xfId="0" applyFont="1" applyFill="1" applyBorder="1" applyAlignment="1" applyProtection="1">
      <alignment horizontal="center" vertical="center"/>
      <protection locked="0"/>
    </xf>
    <xf numFmtId="0" fontId="17" fillId="0" borderId="65" xfId="0" applyFont="1" applyFill="1" applyBorder="1" applyAlignment="1" applyProtection="1">
      <alignment horizontal="center" vertical="center"/>
      <protection locked="0"/>
    </xf>
    <xf numFmtId="0" fontId="17" fillId="20" borderId="61" xfId="0" applyFont="1" applyFill="1" applyBorder="1" applyAlignment="1" applyProtection="1">
      <alignment horizontal="center" vertical="center"/>
      <protection locked="0"/>
    </xf>
    <xf numFmtId="0" fontId="17" fillId="20" borderId="46" xfId="0" applyFont="1" applyFill="1" applyBorder="1" applyAlignment="1" applyProtection="1">
      <alignment horizontal="center" vertical="center"/>
      <protection locked="0"/>
    </xf>
    <xf numFmtId="0" fontId="17" fillId="20" borderId="47" xfId="0" applyFont="1" applyFill="1" applyBorder="1" applyAlignment="1" applyProtection="1">
      <alignment horizontal="center" vertical="center"/>
      <protection locked="0"/>
    </xf>
    <xf numFmtId="0" fontId="17" fillId="20" borderId="69" xfId="0" applyFont="1" applyFill="1" applyBorder="1" applyAlignment="1" applyProtection="1">
      <alignment horizontal="center" vertical="center"/>
      <protection locked="0"/>
    </xf>
    <xf numFmtId="0" fontId="17" fillId="20" borderId="65" xfId="0" applyFont="1" applyFill="1" applyBorder="1" applyAlignment="1" applyProtection="1">
      <alignment horizontal="center" vertical="center"/>
      <protection locked="0"/>
    </xf>
    <xf numFmtId="0" fontId="17" fillId="0" borderId="70" xfId="0" applyFont="1" applyFill="1" applyBorder="1" applyAlignment="1" applyProtection="1">
      <alignment horizontal="center" vertical="center"/>
      <protection locked="0"/>
    </xf>
    <xf numFmtId="0" fontId="17" fillId="0" borderId="71" xfId="0" applyFont="1" applyFill="1" applyBorder="1" applyAlignment="1" applyProtection="1">
      <alignment horizontal="center" vertical="center"/>
      <protection locked="0"/>
    </xf>
    <xf numFmtId="0" fontId="17" fillId="0" borderId="52" xfId="0" applyFont="1" applyFill="1" applyBorder="1" applyAlignment="1" applyProtection="1">
      <alignment horizontal="center" vertical="center"/>
      <protection locked="0"/>
    </xf>
    <xf numFmtId="0" fontId="17" fillId="0" borderId="72" xfId="0" applyFont="1" applyFill="1" applyBorder="1" applyAlignment="1" applyProtection="1">
      <alignment horizontal="center" vertical="center"/>
      <protection locked="0"/>
    </xf>
    <xf numFmtId="0" fontId="17" fillId="0" borderId="25" xfId="0" applyFont="1" applyFill="1" applyBorder="1" applyAlignment="1" applyProtection="1">
      <alignment horizontal="center" vertical="center"/>
      <protection locked="0"/>
    </xf>
    <xf numFmtId="0" fontId="17" fillId="0" borderId="59" xfId="0" applyFont="1" applyFill="1" applyBorder="1" applyAlignment="1" applyProtection="1">
      <alignment horizontal="center" vertical="center"/>
      <protection locked="0"/>
    </xf>
    <xf numFmtId="0" fontId="17" fillId="0" borderId="27" xfId="0" applyFont="1" applyFill="1" applyBorder="1" applyAlignment="1" applyProtection="1">
      <alignment horizontal="center" vertical="center"/>
      <protection locked="0"/>
    </xf>
    <xf numFmtId="0" fontId="17" fillId="0" borderId="73" xfId="0" applyFont="1" applyFill="1" applyBorder="1" applyAlignment="1" applyProtection="1">
      <alignment horizontal="center" vertical="center"/>
      <protection locked="0"/>
    </xf>
    <xf numFmtId="0" fontId="17" fillId="0" borderId="74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protection locked="0"/>
    </xf>
    <xf numFmtId="0" fontId="17" fillId="5" borderId="4" xfId="0" applyNumberFormat="1" applyFont="1" applyFill="1" applyBorder="1" applyAlignment="1" applyProtection="1">
      <alignment horizontal="center" vertical="center"/>
    </xf>
    <xf numFmtId="0" fontId="17" fillId="5" borderId="38" xfId="0" applyNumberFormat="1" applyFont="1" applyFill="1" applyBorder="1" applyAlignment="1" applyProtection="1">
      <alignment horizontal="center" vertical="center"/>
    </xf>
    <xf numFmtId="0" fontId="17" fillId="5" borderId="35" xfId="0" applyNumberFormat="1" applyFont="1" applyFill="1" applyBorder="1" applyAlignment="1" applyProtection="1">
      <alignment horizontal="center" vertical="center"/>
    </xf>
    <xf numFmtId="0" fontId="17" fillId="5" borderId="39" xfId="0" applyNumberFormat="1" applyFont="1" applyFill="1" applyBorder="1" applyAlignment="1" applyProtection="1">
      <alignment horizontal="center" vertical="center"/>
    </xf>
    <xf numFmtId="0" fontId="17" fillId="5" borderId="37" xfId="0" applyNumberFormat="1" applyFont="1" applyFill="1" applyBorder="1" applyAlignment="1" applyProtection="1">
      <alignment horizontal="center" vertical="center"/>
    </xf>
    <xf numFmtId="0" fontId="17" fillId="5" borderId="36" xfId="0" applyNumberFormat="1" applyFont="1" applyFill="1" applyBorder="1" applyAlignment="1" applyProtection="1">
      <alignment horizontal="center" vertical="center"/>
    </xf>
    <xf numFmtId="166" fontId="17" fillId="5" borderId="14" xfId="0" applyNumberFormat="1" applyFont="1" applyFill="1" applyBorder="1" applyAlignment="1" applyProtection="1">
      <alignment horizontal="center" vertical="center"/>
    </xf>
    <xf numFmtId="166" fontId="17" fillId="5" borderId="41" xfId="0" applyNumberFormat="1" applyFont="1" applyFill="1" applyBorder="1" applyAlignment="1" applyProtection="1">
      <alignment horizontal="center" vertical="center"/>
    </xf>
    <xf numFmtId="0" fontId="17" fillId="5" borderId="21" xfId="0" applyFont="1" applyFill="1" applyBorder="1" applyAlignment="1" applyProtection="1">
      <alignment horizontal="center" vertical="center"/>
    </xf>
    <xf numFmtId="0" fontId="17" fillId="0" borderId="46" xfId="0" applyFont="1" applyBorder="1" applyAlignment="1" applyProtection="1">
      <alignment horizontal="center" vertical="center"/>
      <protection locked="0"/>
    </xf>
    <xf numFmtId="0" fontId="17" fillId="0" borderId="47" xfId="0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12" fillId="0" borderId="0" xfId="0" applyFont="1" applyFill="1" applyAlignment="1" applyProtection="1">
      <alignment horizontal="center"/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17" fillId="24" borderId="14" xfId="0" applyFont="1" applyFill="1" applyBorder="1" applyAlignment="1" applyProtection="1">
      <alignment horizontal="center" vertical="center"/>
      <protection locked="0"/>
    </xf>
    <xf numFmtId="0" fontId="17" fillId="24" borderId="41" xfId="0" applyFont="1" applyFill="1" applyBorder="1" applyAlignment="1" applyProtection="1">
      <alignment horizontal="center" vertical="center"/>
      <protection locked="0"/>
    </xf>
    <xf numFmtId="0" fontId="16" fillId="5" borderId="4" xfId="0" applyFont="1" applyFill="1" applyBorder="1" applyAlignment="1" applyProtection="1">
      <alignment vertical="center"/>
    </xf>
    <xf numFmtId="0" fontId="17" fillId="5" borderId="4" xfId="0" applyFont="1" applyFill="1" applyBorder="1" applyAlignment="1" applyProtection="1">
      <alignment horizontal="center" vertical="center"/>
    </xf>
    <xf numFmtId="0" fontId="17" fillId="5" borderId="55" xfId="0" applyFont="1" applyFill="1" applyBorder="1" applyAlignment="1" applyProtection="1">
      <alignment horizontal="center" vertical="center"/>
    </xf>
    <xf numFmtId="0" fontId="17" fillId="5" borderId="35" xfId="0" applyFont="1" applyFill="1" applyBorder="1" applyAlignment="1" applyProtection="1">
      <alignment horizontal="center" vertical="center"/>
    </xf>
    <xf numFmtId="0" fontId="17" fillId="5" borderId="36" xfId="0" applyFont="1" applyFill="1" applyBorder="1" applyAlignment="1" applyProtection="1">
      <alignment horizontal="center" vertical="center"/>
    </xf>
    <xf numFmtId="166" fontId="17" fillId="0" borderId="44" xfId="0" applyNumberFormat="1" applyFont="1" applyFill="1" applyBorder="1" applyAlignment="1" applyProtection="1">
      <alignment vertical="center"/>
      <protection locked="0"/>
    </xf>
    <xf numFmtId="0" fontId="17" fillId="3" borderId="38" xfId="0" applyFont="1" applyFill="1" applyBorder="1" applyAlignment="1" applyProtection="1">
      <alignment horizontal="center"/>
      <protection locked="0"/>
    </xf>
    <xf numFmtId="0" fontId="17" fillId="3" borderId="35" xfId="0" applyFont="1" applyFill="1" applyBorder="1" applyAlignment="1" applyProtection="1">
      <alignment horizontal="center"/>
      <protection locked="0"/>
    </xf>
    <xf numFmtId="0" fontId="17" fillId="3" borderId="36" xfId="0" applyFont="1" applyFill="1" applyBorder="1" applyAlignment="1" applyProtection="1">
      <alignment horizontal="center"/>
      <protection locked="0"/>
    </xf>
    <xf numFmtId="0" fontId="17" fillId="3" borderId="37" xfId="0" applyFont="1" applyFill="1" applyBorder="1" applyAlignment="1" applyProtection="1">
      <alignment horizontal="center"/>
      <protection locked="0"/>
    </xf>
    <xf numFmtId="0" fontId="17" fillId="3" borderId="39" xfId="0" applyFont="1" applyFill="1" applyBorder="1" applyAlignment="1" applyProtection="1">
      <alignment horizontal="center"/>
      <protection locked="0"/>
    </xf>
    <xf numFmtId="0" fontId="17" fillId="5" borderId="38" xfId="0" applyFont="1" applyFill="1" applyBorder="1" applyAlignment="1" applyProtection="1">
      <alignment horizontal="center"/>
      <protection locked="0"/>
    </xf>
    <xf numFmtId="0" fontId="17" fillId="5" borderId="35" xfId="0" applyFont="1" applyFill="1" applyBorder="1" applyAlignment="1" applyProtection="1">
      <alignment horizontal="center"/>
      <protection locked="0"/>
    </xf>
    <xf numFmtId="0" fontId="17" fillId="5" borderId="36" xfId="0" applyFont="1" applyFill="1" applyBorder="1" applyAlignment="1" applyProtection="1">
      <alignment horizontal="center"/>
      <protection locked="0"/>
    </xf>
    <xf numFmtId="0" fontId="17" fillId="5" borderId="37" xfId="0" applyFont="1" applyFill="1" applyBorder="1" applyAlignment="1" applyProtection="1">
      <alignment horizontal="center"/>
      <protection locked="0"/>
    </xf>
    <xf numFmtId="0" fontId="17" fillId="5" borderId="39" xfId="0" applyFont="1" applyFill="1" applyBorder="1" applyAlignment="1" applyProtection="1">
      <alignment horizontal="center"/>
      <protection locked="0"/>
    </xf>
    <xf numFmtId="0" fontId="17" fillId="6" borderId="38" xfId="0" applyFont="1" applyFill="1" applyBorder="1" applyAlignment="1" applyProtection="1">
      <alignment horizontal="center"/>
    </xf>
    <xf numFmtId="0" fontId="17" fillId="6" borderId="35" xfId="0" applyFont="1" applyFill="1" applyBorder="1" applyAlignment="1" applyProtection="1">
      <alignment horizontal="center"/>
    </xf>
    <xf numFmtId="0" fontId="17" fillId="6" borderId="36" xfId="0" applyFont="1" applyFill="1" applyBorder="1" applyAlignment="1" applyProtection="1">
      <alignment horizontal="center"/>
    </xf>
    <xf numFmtId="0" fontId="17" fillId="6" borderId="37" xfId="0" applyFont="1" applyFill="1" applyBorder="1" applyAlignment="1" applyProtection="1">
      <alignment horizontal="center"/>
    </xf>
    <xf numFmtId="0" fontId="17" fillId="3" borderId="55" xfId="0" applyFont="1" applyFill="1" applyBorder="1" applyAlignment="1" applyProtection="1"/>
    <xf numFmtId="0" fontId="17" fillId="3" borderId="42" xfId="0" applyFont="1" applyFill="1" applyBorder="1" applyAlignment="1" applyProtection="1"/>
    <xf numFmtId="0" fontId="17" fillId="5" borderId="55" xfId="0" applyFont="1" applyFill="1" applyBorder="1" applyAlignment="1" applyProtection="1"/>
    <xf numFmtId="0" fontId="17" fillId="5" borderId="42" xfId="0" applyFont="1" applyFill="1" applyBorder="1" applyAlignment="1" applyProtection="1"/>
    <xf numFmtId="0" fontId="17" fillId="3" borderId="4" xfId="0" applyFont="1" applyFill="1" applyBorder="1" applyAlignment="1" applyProtection="1">
      <alignment horizontal="center" textRotation="90"/>
    </xf>
    <xf numFmtId="0" fontId="17" fillId="3" borderId="2" xfId="0" applyFont="1" applyFill="1" applyBorder="1" applyAlignment="1" applyProtection="1">
      <alignment horizontal="center" textRotation="90"/>
    </xf>
    <xf numFmtId="0" fontId="16" fillId="12" borderId="4" xfId="0" applyFont="1" applyFill="1" applyBorder="1" applyAlignment="1" applyProtection="1">
      <alignment horizontal="center" textRotation="90"/>
    </xf>
    <xf numFmtId="166" fontId="16" fillId="5" borderId="57" xfId="0" applyNumberFormat="1" applyFont="1" applyFill="1" applyBorder="1" applyAlignment="1" applyProtection="1">
      <alignment horizontal="center" vertical="center"/>
    </xf>
    <xf numFmtId="166" fontId="17" fillId="0" borderId="43" xfId="0" applyNumberFormat="1" applyFont="1" applyFill="1" applyBorder="1" applyAlignment="1" applyProtection="1">
      <alignment horizontal="center" vertical="center"/>
      <protection locked="0"/>
    </xf>
    <xf numFmtId="166" fontId="17" fillId="0" borderId="1" xfId="0" applyNumberFormat="1" applyFont="1" applyFill="1" applyBorder="1" applyAlignment="1" applyProtection="1">
      <alignment horizontal="center" vertical="center"/>
      <protection locked="0"/>
    </xf>
    <xf numFmtId="166" fontId="17" fillId="0" borderId="44" xfId="0" applyNumberFormat="1" applyFont="1" applyFill="1" applyBorder="1" applyAlignment="1" applyProtection="1">
      <alignment horizontal="center" vertical="center"/>
      <protection locked="0"/>
    </xf>
    <xf numFmtId="166" fontId="17" fillId="0" borderId="68" xfId="0" applyNumberFormat="1" applyFont="1" applyFill="1" applyBorder="1" applyAlignment="1" applyProtection="1">
      <alignment horizontal="center" vertical="center"/>
      <protection locked="0"/>
    </xf>
    <xf numFmtId="0" fontId="2" fillId="17" borderId="49" xfId="0" applyFont="1" applyFill="1" applyBorder="1" applyProtection="1">
      <protection locked="0"/>
    </xf>
    <xf numFmtId="49" fontId="12" fillId="3" borderId="7" xfId="0" applyNumberFormat="1" applyFont="1" applyFill="1" applyBorder="1" applyAlignment="1" applyProtection="1">
      <alignment horizontal="center" vertical="center"/>
      <protection locked="0"/>
    </xf>
    <xf numFmtId="49" fontId="12" fillId="3" borderId="20" xfId="0" applyNumberFormat="1" applyFont="1" applyFill="1" applyBorder="1" applyAlignment="1" applyProtection="1">
      <alignment horizontal="center" vertical="center"/>
      <protection locked="0"/>
    </xf>
    <xf numFmtId="49" fontId="12" fillId="3" borderId="15" xfId="0" applyNumberFormat="1" applyFont="1" applyFill="1" applyBorder="1" applyAlignment="1" applyProtection="1">
      <alignment horizontal="center" vertical="center"/>
      <protection locked="0"/>
    </xf>
    <xf numFmtId="49" fontId="12" fillId="3" borderId="28" xfId="0" applyNumberFormat="1" applyFont="1" applyFill="1" applyBorder="1" applyAlignment="1" applyProtection="1">
      <alignment horizontal="center" vertical="center"/>
      <protection locked="0"/>
    </xf>
    <xf numFmtId="49" fontId="12" fillId="3" borderId="14" xfId="0" applyNumberFormat="1" applyFont="1" applyFill="1" applyBorder="1" applyAlignment="1" applyProtection="1">
      <alignment horizontal="center" vertical="center"/>
      <protection locked="0"/>
    </xf>
    <xf numFmtId="49" fontId="12" fillId="3" borderId="21" xfId="0" applyNumberFormat="1" applyFont="1" applyFill="1" applyBorder="1" applyAlignment="1" applyProtection="1">
      <alignment horizontal="center" vertical="center"/>
      <protection locked="0"/>
    </xf>
    <xf numFmtId="2" fontId="17" fillId="7" borderId="57" xfId="0" applyNumberFormat="1" applyFont="1" applyFill="1" applyBorder="1" applyAlignment="1" applyProtection="1">
      <alignment horizontal="center" vertical="center"/>
    </xf>
    <xf numFmtId="0" fontId="7" fillId="0" borderId="0" xfId="3" applyFont="1" applyFill="1" applyBorder="1" applyAlignment="1" applyProtection="1">
      <alignment horizontal="center"/>
      <protection locked="0"/>
    </xf>
    <xf numFmtId="168" fontId="7" fillId="13" borderId="46" xfId="3" applyNumberFormat="1" applyFont="1" applyFill="1" applyBorder="1" applyAlignment="1" applyProtection="1">
      <alignment horizontal="center"/>
      <protection locked="0"/>
    </xf>
    <xf numFmtId="168" fontId="7" fillId="13" borderId="7" xfId="3" applyNumberFormat="1" applyFont="1" applyFill="1" applyBorder="1" applyAlignment="1" applyProtection="1">
      <alignment horizontal="center"/>
      <protection locked="0"/>
    </xf>
    <xf numFmtId="168" fontId="7" fillId="13" borderId="58" xfId="3" applyNumberFormat="1" applyFont="1" applyFill="1" applyBorder="1" applyAlignment="1" applyProtection="1">
      <alignment horizontal="center"/>
      <protection locked="0"/>
    </xf>
    <xf numFmtId="0" fontId="15" fillId="0" borderId="0" xfId="3" applyFont="1" applyBorder="1" applyAlignment="1" applyProtection="1">
      <protection locked="0"/>
    </xf>
    <xf numFmtId="0" fontId="20" fillId="0" borderId="0" xfId="0" applyFont="1" applyAlignment="1" applyProtection="1">
      <alignment vertical="center"/>
      <protection locked="0"/>
    </xf>
    <xf numFmtId="0" fontId="21" fillId="0" borderId="0" xfId="0" applyFont="1" applyProtection="1">
      <protection locked="0"/>
    </xf>
    <xf numFmtId="0" fontId="0" fillId="0" borderId="0" xfId="0" applyFont="1" applyAlignment="1" applyProtection="1">
      <protection locked="0"/>
    </xf>
    <xf numFmtId="0" fontId="22" fillId="0" borderId="0" xfId="0" applyFont="1" applyProtection="1">
      <protection locked="0"/>
    </xf>
    <xf numFmtId="0" fontId="7" fillId="0" borderId="0" xfId="0" applyFont="1" applyFill="1" applyBorder="1" applyAlignment="1" applyProtection="1">
      <alignment horizontal="center" wrapText="1"/>
      <protection locked="0"/>
    </xf>
    <xf numFmtId="0" fontId="17" fillId="0" borderId="0" xfId="0" applyNumberFormat="1" applyFont="1" applyFill="1" applyBorder="1" applyAlignment="1" applyProtection="1">
      <alignment horizontal="center" vertical="center"/>
      <protection locked="0"/>
    </xf>
    <xf numFmtId="166" fontId="16" fillId="0" borderId="0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0" fontId="11" fillId="0" borderId="55" xfId="0" applyFont="1" applyBorder="1" applyAlignment="1" applyProtection="1">
      <protection locked="0"/>
    </xf>
    <xf numFmtId="0" fontId="11" fillId="0" borderId="49" xfId="0" applyFont="1" applyBorder="1" applyAlignment="1" applyProtection="1">
      <protection locked="0"/>
    </xf>
    <xf numFmtId="0" fontId="11" fillId="0" borderId="42" xfId="0" applyFont="1" applyBorder="1" applyAlignment="1" applyProtection="1">
      <protection locked="0"/>
    </xf>
    <xf numFmtId="0" fontId="11" fillId="0" borderId="0" xfId="0" applyFont="1" applyBorder="1" applyAlignment="1" applyProtection="1">
      <protection locked="0"/>
    </xf>
    <xf numFmtId="2" fontId="7" fillId="0" borderId="0" xfId="0" applyNumberFormat="1" applyFont="1" applyFill="1" applyBorder="1" applyAlignment="1" applyProtection="1">
      <protection locked="0"/>
    </xf>
    <xf numFmtId="166" fontId="16" fillId="0" borderId="0" xfId="0" applyNumberFormat="1" applyFont="1" applyFill="1" applyBorder="1" applyAlignment="1" applyProtection="1">
      <alignment horizontal="center"/>
      <protection locked="0"/>
    </xf>
    <xf numFmtId="0" fontId="11" fillId="23" borderId="55" xfId="0" applyFont="1" applyFill="1" applyBorder="1" applyAlignment="1" applyProtection="1">
      <protection locked="0"/>
    </xf>
    <xf numFmtId="0" fontId="11" fillId="23" borderId="49" xfId="0" applyFont="1" applyFill="1" applyBorder="1" applyAlignment="1" applyProtection="1"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11" fillId="17" borderId="55" xfId="0" applyFont="1" applyFill="1" applyBorder="1" applyAlignment="1" applyProtection="1">
      <protection locked="0"/>
    </xf>
    <xf numFmtId="0" fontId="11" fillId="17" borderId="49" xfId="0" applyFont="1" applyFill="1" applyBorder="1" applyAlignment="1" applyProtection="1">
      <protection locked="0"/>
    </xf>
    <xf numFmtId="0" fontId="7" fillId="0" borderId="0" xfId="3" applyFont="1" applyFill="1" applyAlignment="1" applyProtection="1">
      <protection locked="0"/>
    </xf>
    <xf numFmtId="0" fontId="7" fillId="0" borderId="14" xfId="3" applyFont="1" applyFill="1" applyBorder="1" applyAlignment="1" applyProtection="1">
      <alignment horizontal="center"/>
      <protection locked="0"/>
    </xf>
    <xf numFmtId="0" fontId="7" fillId="3" borderId="41" xfId="3" applyFont="1" applyFill="1" applyBorder="1" applyAlignment="1" applyProtection="1">
      <alignment horizontal="center"/>
      <protection locked="0"/>
    </xf>
    <xf numFmtId="167" fontId="11" fillId="0" borderId="0" xfId="3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 applyProtection="1">
      <protection locked="0"/>
    </xf>
    <xf numFmtId="0" fontId="7" fillId="0" borderId="0" xfId="0" applyFont="1" applyBorder="1" applyAlignment="1" applyProtection="1">
      <protection locked="0"/>
    </xf>
    <xf numFmtId="0" fontId="12" fillId="20" borderId="64" xfId="0" applyFont="1" applyFill="1" applyBorder="1" applyAlignment="1" applyProtection="1">
      <alignment horizontal="center" textRotation="90"/>
    </xf>
    <xf numFmtId="0" fontId="12" fillId="0" borderId="0" xfId="0" applyFont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center"/>
      <protection locked="0"/>
    </xf>
    <xf numFmtId="2" fontId="1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left" vertical="center"/>
      <protection locked="0"/>
    </xf>
    <xf numFmtId="0" fontId="7" fillId="2" borderId="32" xfId="0" applyFont="1" applyFill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horizontal="left"/>
      <protection locked="0"/>
    </xf>
    <xf numFmtId="0" fontId="7" fillId="2" borderId="0" xfId="0" applyFont="1" applyFill="1" applyBorder="1" applyAlignment="1" applyProtection="1">
      <alignment horizontal="left"/>
      <protection locked="0"/>
    </xf>
    <xf numFmtId="0" fontId="7" fillId="0" borderId="0" xfId="0" applyFont="1" applyAlignment="1" applyProtection="1"/>
    <xf numFmtId="0" fontId="12" fillId="0" borderId="0" xfId="0" applyFont="1" applyFill="1" applyBorder="1" applyAlignment="1" applyProtection="1"/>
    <xf numFmtId="0" fontId="12" fillId="0" borderId="0" xfId="0" applyFont="1" applyProtection="1"/>
    <xf numFmtId="0" fontId="2" fillId="0" borderId="0" xfId="0" applyFont="1" applyProtection="1"/>
    <xf numFmtId="0" fontId="7" fillId="0" borderId="0" xfId="0" applyFont="1" applyBorder="1" applyAlignment="1" applyProtection="1">
      <alignment horizontal="left"/>
    </xf>
    <xf numFmtId="0" fontId="7" fillId="0" borderId="0" xfId="0" applyFont="1" applyAlignment="1" applyProtection="1">
      <alignment horizontal="left"/>
    </xf>
    <xf numFmtId="0" fontId="7" fillId="0" borderId="0" xfId="0" applyFont="1" applyBorder="1" applyProtection="1"/>
    <xf numFmtId="0" fontId="7" fillId="2" borderId="55" xfId="0" applyFont="1" applyFill="1" applyBorder="1" applyAlignment="1" applyProtection="1">
      <protection locked="0"/>
    </xf>
    <xf numFmtId="0" fontId="7" fillId="2" borderId="49" xfId="0" applyFont="1" applyFill="1" applyBorder="1" applyAlignment="1" applyProtection="1">
      <protection locked="0"/>
    </xf>
    <xf numFmtId="0" fontId="7" fillId="2" borderId="42" xfId="0" applyFont="1" applyFill="1" applyBorder="1" applyAlignment="1" applyProtection="1">
      <protection locked="0"/>
    </xf>
    <xf numFmtId="0" fontId="7" fillId="0" borderId="64" xfId="0" applyFont="1" applyFill="1" applyBorder="1" applyAlignment="1" applyProtection="1">
      <alignment horizontal="center" textRotation="90"/>
      <protection locked="0"/>
    </xf>
    <xf numFmtId="0" fontId="7" fillId="0" borderId="35" xfId="0" applyFont="1" applyFill="1" applyBorder="1" applyAlignment="1" applyProtection="1">
      <alignment horizontal="center" textRotation="90"/>
      <protection locked="0"/>
    </xf>
    <xf numFmtId="0" fontId="7" fillId="0" borderId="67" xfId="0" applyFont="1" applyFill="1" applyBorder="1" applyAlignment="1" applyProtection="1">
      <alignment horizontal="center" textRotation="90"/>
      <protection locked="0"/>
    </xf>
    <xf numFmtId="0" fontId="7" fillId="0" borderId="66" xfId="0" applyFont="1" applyFill="1" applyBorder="1" applyAlignment="1" applyProtection="1">
      <alignment horizontal="center" textRotation="90"/>
      <protection locked="0"/>
    </xf>
    <xf numFmtId="0" fontId="7" fillId="0" borderId="60" xfId="0" applyFont="1" applyFill="1" applyBorder="1" applyAlignment="1" applyProtection="1">
      <alignment horizontal="center" textRotation="90"/>
      <protection locked="0"/>
    </xf>
    <xf numFmtId="0" fontId="7" fillId="0" borderId="0" xfId="0" applyFont="1" applyFill="1" applyBorder="1" applyAlignment="1" applyProtection="1">
      <alignment horizontal="center"/>
      <protection locked="0"/>
    </xf>
    <xf numFmtId="0" fontId="7" fillId="2" borderId="0" xfId="0" applyFont="1" applyFill="1" applyBorder="1" applyAlignment="1" applyProtection="1">
      <alignment horizontal="left"/>
      <protection locked="0"/>
    </xf>
    <xf numFmtId="0" fontId="7" fillId="2" borderId="2" xfId="0" applyFont="1" applyFill="1" applyBorder="1" applyAlignment="1" applyProtection="1">
      <alignment horizontal="left"/>
      <protection locked="0"/>
    </xf>
    <xf numFmtId="0" fontId="7" fillId="0" borderId="0" xfId="3" applyFont="1" applyAlignment="1" applyProtection="1">
      <alignment horizontal="left"/>
      <protection locked="0"/>
    </xf>
    <xf numFmtId="0" fontId="7" fillId="0" borderId="0" xfId="3" applyFont="1" applyBorder="1" applyAlignment="1" applyProtection="1">
      <alignment horizontal="left"/>
      <protection locked="0"/>
    </xf>
    <xf numFmtId="0" fontId="7" fillId="0" borderId="0" xfId="3" applyFont="1" applyFill="1" applyAlignment="1" applyProtection="1">
      <alignment horizontal="center"/>
      <protection locked="0"/>
    </xf>
    <xf numFmtId="2" fontId="7" fillId="0" borderId="46" xfId="3" applyNumberFormat="1" applyFont="1" applyBorder="1" applyAlignment="1" applyProtection="1">
      <alignment horizontal="center"/>
      <protection locked="0"/>
    </xf>
    <xf numFmtId="2" fontId="7" fillId="0" borderId="58" xfId="3" applyNumberFormat="1" applyFont="1" applyBorder="1" applyAlignment="1" applyProtection="1">
      <alignment horizontal="center"/>
      <protection locked="0"/>
    </xf>
    <xf numFmtId="0" fontId="7" fillId="0" borderId="0" xfId="3" applyFont="1" applyBorder="1" applyAlignment="1" applyProtection="1">
      <alignment horizontal="center"/>
      <protection locked="0"/>
    </xf>
    <xf numFmtId="0" fontId="7" fillId="0" borderId="0" xfId="3" applyFont="1" applyProtection="1"/>
    <xf numFmtId="0" fontId="7" fillId="9" borderId="4" xfId="3" applyFont="1" applyFill="1" applyBorder="1" applyAlignment="1" applyProtection="1">
      <alignment horizontal="center"/>
    </xf>
    <xf numFmtId="0" fontId="7" fillId="14" borderId="50" xfId="3" applyFont="1" applyFill="1" applyBorder="1" applyAlignment="1" applyProtection="1">
      <alignment horizontal="center"/>
    </xf>
    <xf numFmtId="0" fontId="7" fillId="9" borderId="50" xfId="3" applyFont="1" applyFill="1" applyBorder="1" applyAlignment="1" applyProtection="1">
      <alignment horizontal="center"/>
    </xf>
    <xf numFmtId="0" fontId="11" fillId="5" borderId="4" xfId="3" applyFont="1" applyFill="1" applyBorder="1" applyAlignment="1" applyProtection="1">
      <alignment horizontal="center"/>
    </xf>
    <xf numFmtId="0" fontId="7" fillId="17" borderId="49" xfId="3" applyFont="1" applyFill="1" applyBorder="1" applyAlignment="1" applyProtection="1"/>
    <xf numFmtId="0" fontId="7" fillId="17" borderId="55" xfId="3" applyFont="1" applyFill="1" applyBorder="1" applyAlignment="1" applyProtection="1"/>
    <xf numFmtId="0" fontId="7" fillId="17" borderId="42" xfId="3" applyFont="1" applyFill="1" applyBorder="1" applyAlignment="1" applyProtection="1"/>
    <xf numFmtId="0" fontId="7" fillId="17" borderId="55" xfId="3" applyFill="1" applyBorder="1" applyAlignment="1" applyProtection="1"/>
    <xf numFmtId="0" fontId="7" fillId="17" borderId="49" xfId="3" applyFill="1" applyBorder="1" applyAlignment="1" applyProtection="1"/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1" fillId="10" borderId="55" xfId="0" applyFont="1" applyFill="1" applyBorder="1" applyAlignment="1" applyProtection="1">
      <alignment horizontal="center" vertical="center"/>
      <protection locked="0"/>
    </xf>
    <xf numFmtId="0" fontId="11" fillId="10" borderId="49" xfId="0" applyFont="1" applyFill="1" applyBorder="1" applyAlignment="1" applyProtection="1">
      <alignment horizontal="center" vertical="center"/>
      <protection locked="0"/>
    </xf>
    <xf numFmtId="0" fontId="11" fillId="10" borderId="42" xfId="0" applyFont="1" applyFill="1" applyBorder="1" applyAlignment="1" applyProtection="1">
      <alignment horizontal="center" vertical="center"/>
      <protection locked="0"/>
    </xf>
    <xf numFmtId="0" fontId="12" fillId="3" borderId="57" xfId="0" applyFont="1" applyFill="1" applyBorder="1" applyAlignment="1" applyProtection="1">
      <alignment horizontal="center" textRotation="90"/>
    </xf>
    <xf numFmtId="0" fontId="12" fillId="3" borderId="6" xfId="0" applyFont="1" applyFill="1" applyBorder="1" applyAlignment="1" applyProtection="1">
      <alignment horizontal="center" textRotation="90"/>
    </xf>
    <xf numFmtId="0" fontId="12" fillId="3" borderId="45" xfId="0" applyFont="1" applyFill="1" applyBorder="1" applyAlignment="1" applyProtection="1">
      <alignment horizontal="center" textRotation="90"/>
    </xf>
    <xf numFmtId="0" fontId="12" fillId="24" borderId="57" xfId="0" applyFont="1" applyFill="1" applyBorder="1" applyAlignment="1" applyProtection="1">
      <alignment horizontal="center" textRotation="90"/>
    </xf>
    <xf numFmtId="0" fontId="12" fillId="24" borderId="6" xfId="0" applyFont="1" applyFill="1" applyBorder="1" applyAlignment="1" applyProtection="1">
      <alignment horizontal="center" textRotation="90"/>
    </xf>
    <xf numFmtId="0" fontId="12" fillId="24" borderId="45" xfId="0" applyFont="1" applyFill="1" applyBorder="1" applyAlignment="1" applyProtection="1">
      <alignment horizontal="center" textRotation="90"/>
    </xf>
    <xf numFmtId="0" fontId="12" fillId="0" borderId="43" xfId="0" applyFont="1" applyBorder="1" applyAlignment="1" applyProtection="1">
      <alignment horizontal="center" textRotation="90"/>
    </xf>
    <xf numFmtId="0" fontId="12" fillId="0" borderId="53" xfId="0" applyFont="1" applyBorder="1" applyAlignment="1" applyProtection="1">
      <alignment horizontal="center" textRotation="90"/>
    </xf>
    <xf numFmtId="0" fontId="12" fillId="0" borderId="59" xfId="0" applyFont="1" applyBorder="1" applyAlignment="1" applyProtection="1">
      <alignment horizontal="center" textRotation="90"/>
    </xf>
    <xf numFmtId="0" fontId="12" fillId="20" borderId="1" xfId="0" applyFont="1" applyFill="1" applyBorder="1" applyAlignment="1" applyProtection="1">
      <alignment horizontal="center" textRotation="90"/>
    </xf>
    <xf numFmtId="0" fontId="12" fillId="20" borderId="64" xfId="0" applyFont="1" applyFill="1" applyBorder="1" applyAlignment="1" applyProtection="1">
      <alignment horizontal="center" textRotation="90"/>
    </xf>
    <xf numFmtId="0" fontId="12" fillId="20" borderId="26" xfId="0" applyFont="1" applyFill="1" applyBorder="1" applyAlignment="1" applyProtection="1">
      <alignment horizontal="center" textRotation="90"/>
    </xf>
    <xf numFmtId="0" fontId="12" fillId="20" borderId="44" xfId="0" applyFont="1" applyFill="1" applyBorder="1" applyAlignment="1" applyProtection="1">
      <alignment horizontal="center" textRotation="90"/>
    </xf>
    <xf numFmtId="0" fontId="12" fillId="20" borderId="60" xfId="0" applyFont="1" applyFill="1" applyBorder="1" applyAlignment="1" applyProtection="1">
      <alignment horizontal="center" textRotation="90"/>
    </xf>
    <xf numFmtId="0" fontId="12" fillId="20" borderId="27" xfId="0" applyFont="1" applyFill="1" applyBorder="1" applyAlignment="1" applyProtection="1">
      <alignment horizontal="center" textRotation="90"/>
    </xf>
    <xf numFmtId="0" fontId="11" fillId="5" borderId="57" xfId="0" applyFont="1" applyFill="1" applyBorder="1" applyAlignment="1" applyProtection="1">
      <alignment horizontal="center" textRotation="90"/>
    </xf>
    <xf numFmtId="0" fontId="11" fillId="5" borderId="6" xfId="0" applyFont="1" applyFill="1" applyBorder="1" applyAlignment="1" applyProtection="1">
      <alignment horizontal="center" textRotation="90"/>
    </xf>
    <xf numFmtId="0" fontId="11" fillId="5" borderId="45" xfId="0" applyFont="1" applyFill="1" applyBorder="1" applyAlignment="1" applyProtection="1">
      <alignment horizontal="center" textRotation="90"/>
    </xf>
    <xf numFmtId="0" fontId="7" fillId="16" borderId="55" xfId="0" applyFont="1" applyFill="1" applyBorder="1" applyAlignment="1" applyProtection="1">
      <alignment horizontal="center"/>
    </xf>
    <xf numFmtId="0" fontId="7" fillId="16" borderId="37" xfId="0" applyFont="1" applyFill="1" applyBorder="1" applyAlignment="1" applyProtection="1">
      <alignment horizontal="center"/>
    </xf>
    <xf numFmtId="0" fontId="7" fillId="17" borderId="56" xfId="0" applyFont="1" applyFill="1" applyBorder="1" applyAlignment="1" applyProtection="1">
      <alignment horizontal="center"/>
      <protection locked="0"/>
    </xf>
    <xf numFmtId="0" fontId="7" fillId="17" borderId="2" xfId="0" applyFont="1" applyFill="1" applyBorder="1" applyAlignment="1" applyProtection="1">
      <alignment horizontal="center"/>
      <protection locked="0"/>
    </xf>
    <xf numFmtId="0" fontId="7" fillId="17" borderId="49" xfId="0" applyFont="1" applyFill="1" applyBorder="1" applyAlignment="1" applyProtection="1">
      <alignment horizontal="center"/>
      <protection locked="0"/>
    </xf>
    <xf numFmtId="0" fontId="7" fillId="17" borderId="42" xfId="0" applyFont="1" applyFill="1" applyBorder="1" applyAlignment="1" applyProtection="1">
      <alignment horizontal="center"/>
      <protection locked="0"/>
    </xf>
    <xf numFmtId="0" fontId="7" fillId="21" borderId="55" xfId="0" applyFont="1" applyFill="1" applyBorder="1" applyAlignment="1" applyProtection="1">
      <alignment horizontal="center"/>
      <protection locked="0"/>
    </xf>
    <xf numFmtId="0" fontId="7" fillId="21" borderId="49" xfId="0" applyFont="1" applyFill="1" applyBorder="1" applyAlignment="1" applyProtection="1">
      <alignment horizontal="center"/>
      <protection locked="0"/>
    </xf>
    <xf numFmtId="0" fontId="7" fillId="21" borderId="42" xfId="0" applyFont="1" applyFill="1" applyBorder="1" applyAlignment="1" applyProtection="1">
      <alignment horizontal="center"/>
      <protection locked="0"/>
    </xf>
    <xf numFmtId="0" fontId="7" fillId="0" borderId="56" xfId="0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7" fillId="0" borderId="51" xfId="0" applyFont="1" applyBorder="1" applyAlignment="1" applyProtection="1">
      <alignment horizontal="center"/>
      <protection locked="0"/>
    </xf>
    <xf numFmtId="0" fontId="7" fillId="0" borderId="32" xfId="0" applyFont="1" applyBorder="1" applyAlignment="1" applyProtection="1">
      <alignment horizontal="center"/>
      <protection locked="0"/>
    </xf>
    <xf numFmtId="0" fontId="7" fillId="0" borderId="34" xfId="0" applyFont="1" applyBorder="1" applyAlignment="1" applyProtection="1">
      <alignment horizontal="center"/>
      <protection locked="0"/>
    </xf>
    <xf numFmtId="0" fontId="7" fillId="15" borderId="52" xfId="0" applyFont="1" applyFill="1" applyBorder="1" applyAlignment="1" applyProtection="1">
      <alignment horizontal="center"/>
    </xf>
    <xf numFmtId="0" fontId="7" fillId="15" borderId="13" xfId="0" applyFont="1" applyFill="1" applyBorder="1" applyAlignment="1" applyProtection="1">
      <alignment horizontal="center"/>
    </xf>
    <xf numFmtId="0" fontId="7" fillId="15" borderId="73" xfId="0" applyFont="1" applyFill="1" applyBorder="1" applyAlignment="1" applyProtection="1">
      <alignment horizontal="center"/>
    </xf>
    <xf numFmtId="0" fontId="7" fillId="15" borderId="74" xfId="0" applyFont="1" applyFill="1" applyBorder="1" applyAlignment="1" applyProtection="1">
      <alignment horizontal="center"/>
    </xf>
    <xf numFmtId="0" fontId="7" fillId="0" borderId="49" xfId="0" applyFont="1" applyBorder="1" applyAlignment="1" applyProtection="1">
      <alignment horizontal="center"/>
    </xf>
    <xf numFmtId="0" fontId="7" fillId="0" borderId="42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center"/>
      <protection locked="0"/>
    </xf>
    <xf numFmtId="2" fontId="17" fillId="0" borderId="0" xfId="0" applyNumberFormat="1" applyFont="1" applyFill="1" applyBorder="1" applyAlignment="1" applyProtection="1">
      <alignment horizontal="center" vertical="center"/>
      <protection locked="0"/>
    </xf>
    <xf numFmtId="0" fontId="11" fillId="0" borderId="55" xfId="0" applyFont="1" applyBorder="1" applyAlignment="1" applyProtection="1">
      <alignment horizontal="left"/>
      <protection locked="0"/>
    </xf>
    <xf numFmtId="0" fontId="11" fillId="0" borderId="49" xfId="0" applyFont="1" applyBorder="1" applyAlignment="1" applyProtection="1">
      <alignment horizontal="left"/>
      <protection locked="0"/>
    </xf>
    <xf numFmtId="0" fontId="11" fillId="0" borderId="42" xfId="0" applyFont="1" applyBorder="1" applyAlignment="1" applyProtection="1">
      <alignment horizontal="left"/>
      <protection locked="0"/>
    </xf>
    <xf numFmtId="166" fontId="16" fillId="23" borderId="55" xfId="0" applyNumberFormat="1" applyFont="1" applyFill="1" applyBorder="1" applyAlignment="1" applyProtection="1">
      <alignment horizontal="center"/>
    </xf>
    <xf numFmtId="166" fontId="16" fillId="23" borderId="42" xfId="0" applyNumberFormat="1" applyFont="1" applyFill="1" applyBorder="1" applyAlignment="1" applyProtection="1">
      <alignment horizontal="center"/>
    </xf>
    <xf numFmtId="166" fontId="11" fillId="18" borderId="55" xfId="0" applyNumberFormat="1" applyFont="1" applyFill="1" applyBorder="1" applyAlignment="1" applyProtection="1">
      <alignment horizontal="center"/>
    </xf>
    <xf numFmtId="166" fontId="11" fillId="18" borderId="42" xfId="0" applyNumberFormat="1" applyFont="1" applyFill="1" applyBorder="1" applyAlignment="1" applyProtection="1">
      <alignment horizontal="center"/>
    </xf>
    <xf numFmtId="2" fontId="16" fillId="17" borderId="55" xfId="0" applyNumberFormat="1" applyFont="1" applyFill="1" applyBorder="1" applyAlignment="1" applyProtection="1">
      <alignment horizontal="center"/>
    </xf>
    <xf numFmtId="2" fontId="16" fillId="17" borderId="42" xfId="0" applyNumberFormat="1" applyFont="1" applyFill="1" applyBorder="1" applyAlignment="1" applyProtection="1">
      <alignment horizontal="center"/>
    </xf>
    <xf numFmtId="0" fontId="11" fillId="18" borderId="55" xfId="0" applyFont="1" applyFill="1" applyBorder="1" applyAlignment="1" applyProtection="1">
      <alignment horizontal="left"/>
      <protection locked="0"/>
    </xf>
    <xf numFmtId="0" fontId="11" fillId="18" borderId="49" xfId="0" applyFont="1" applyFill="1" applyBorder="1" applyAlignment="1" applyProtection="1">
      <alignment horizontal="left"/>
      <protection locked="0"/>
    </xf>
    <xf numFmtId="0" fontId="11" fillId="18" borderId="42" xfId="0" applyFont="1" applyFill="1" applyBorder="1" applyAlignment="1" applyProtection="1">
      <alignment horizontal="left"/>
      <protection locked="0"/>
    </xf>
    <xf numFmtId="1" fontId="7" fillId="3" borderId="55" xfId="0" applyNumberFormat="1" applyFont="1" applyFill="1" applyBorder="1" applyAlignment="1" applyProtection="1">
      <alignment horizontal="center"/>
    </xf>
    <xf numFmtId="1" fontId="7" fillId="3" borderId="42" xfId="0" applyNumberFormat="1" applyFont="1" applyFill="1" applyBorder="1" applyAlignment="1" applyProtection="1">
      <alignment horizontal="center"/>
    </xf>
    <xf numFmtId="1" fontId="7" fillId="3" borderId="55" xfId="0" applyNumberFormat="1" applyFont="1" applyFill="1" applyBorder="1" applyAlignment="1" applyProtection="1">
      <alignment horizontal="center"/>
      <protection locked="0"/>
    </xf>
    <xf numFmtId="1" fontId="7" fillId="3" borderId="42" xfId="0" applyNumberFormat="1" applyFont="1" applyFill="1" applyBorder="1" applyAlignment="1" applyProtection="1">
      <alignment horizontal="center"/>
      <protection locked="0"/>
    </xf>
    <xf numFmtId="2" fontId="7" fillId="3" borderId="55" xfId="0" applyNumberFormat="1" applyFont="1" applyFill="1" applyBorder="1" applyAlignment="1" applyProtection="1">
      <alignment horizontal="center"/>
    </xf>
    <xf numFmtId="2" fontId="7" fillId="3" borderId="42" xfId="0" applyNumberFormat="1" applyFont="1" applyFill="1" applyBorder="1" applyAlignment="1" applyProtection="1">
      <alignment horizontal="center"/>
    </xf>
    <xf numFmtId="0" fontId="7" fillId="2" borderId="5" xfId="0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Border="1" applyAlignment="1" applyProtection="1">
      <alignment horizontal="left" vertical="center"/>
      <protection locked="0"/>
    </xf>
    <xf numFmtId="0" fontId="7" fillId="2" borderId="51" xfId="0" applyFont="1" applyFill="1" applyBorder="1" applyAlignment="1" applyProtection="1">
      <alignment horizontal="left" vertical="center"/>
      <protection locked="0"/>
    </xf>
    <xf numFmtId="0" fontId="7" fillId="2" borderId="32" xfId="0" applyFont="1" applyFill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horizontal="left"/>
      <protection locked="0"/>
    </xf>
    <xf numFmtId="0" fontId="7" fillId="2" borderId="0" xfId="0" applyFont="1" applyFill="1" applyBorder="1" applyAlignment="1" applyProtection="1">
      <alignment horizontal="left"/>
      <protection locked="0"/>
    </xf>
    <xf numFmtId="0" fontId="7" fillId="2" borderId="56" xfId="0" applyFont="1" applyFill="1" applyBorder="1" applyAlignment="1" applyProtection="1">
      <alignment horizontal="left"/>
      <protection locked="0"/>
    </xf>
    <xf numFmtId="0" fontId="7" fillId="2" borderId="5" xfId="0" applyFont="1" applyFill="1" applyBorder="1" applyAlignment="1" applyProtection="1">
      <alignment horizontal="left"/>
      <protection locked="0"/>
    </xf>
    <xf numFmtId="0" fontId="7" fillId="0" borderId="55" xfId="0" applyFont="1" applyBorder="1" applyAlignment="1" applyProtection="1">
      <alignment horizontal="center"/>
      <protection locked="0"/>
    </xf>
    <xf numFmtId="0" fontId="7" fillId="0" borderId="49" xfId="0" applyFont="1" applyBorder="1" applyAlignment="1" applyProtection="1">
      <alignment horizontal="center"/>
      <protection locked="0"/>
    </xf>
    <xf numFmtId="0" fontId="7" fillId="0" borderId="42" xfId="0" applyFont="1" applyBorder="1" applyAlignment="1" applyProtection="1">
      <alignment horizontal="center"/>
      <protection locked="0"/>
    </xf>
    <xf numFmtId="0" fontId="7" fillId="2" borderId="34" xfId="0" applyFont="1" applyFill="1" applyBorder="1" applyAlignment="1" applyProtection="1">
      <alignment horizontal="left" vertical="center"/>
      <protection locked="0"/>
    </xf>
    <xf numFmtId="2" fontId="7" fillId="0" borderId="0" xfId="0" applyNumberFormat="1" applyFont="1" applyFill="1" applyBorder="1" applyAlignment="1" applyProtection="1">
      <alignment horizontal="center"/>
      <protection locked="0"/>
    </xf>
    <xf numFmtId="0" fontId="7" fillId="2" borderId="2" xfId="0" applyFont="1" applyFill="1" applyBorder="1" applyAlignment="1" applyProtection="1">
      <alignment horizontal="left" vertical="center"/>
      <protection locked="0"/>
    </xf>
    <xf numFmtId="0" fontId="7" fillId="2" borderId="3" xfId="0" applyFont="1" applyFill="1" applyBorder="1" applyAlignment="1" applyProtection="1">
      <alignment horizontal="left" vertical="center"/>
      <protection locked="0"/>
    </xf>
    <xf numFmtId="0" fontId="7" fillId="2" borderId="33" xfId="0" applyFont="1" applyFill="1" applyBorder="1" applyAlignment="1" applyProtection="1">
      <alignment horizontal="left" vertical="center"/>
      <protection locked="0"/>
    </xf>
    <xf numFmtId="0" fontId="7" fillId="2" borderId="33" xfId="0" applyFont="1" applyFill="1" applyBorder="1" applyAlignment="1" applyProtection="1">
      <alignment horizontal="left"/>
      <protection locked="0"/>
    </xf>
    <xf numFmtId="2" fontId="7" fillId="0" borderId="56" xfId="0" applyNumberFormat="1" applyFont="1" applyBorder="1" applyAlignment="1" applyProtection="1">
      <alignment horizontal="center" vertical="center"/>
    </xf>
    <xf numFmtId="2" fontId="7" fillId="0" borderId="2" xfId="0" applyNumberFormat="1" applyFont="1" applyBorder="1" applyAlignment="1" applyProtection="1">
      <alignment horizontal="center" vertical="center"/>
    </xf>
    <xf numFmtId="2" fontId="7" fillId="0" borderId="3" xfId="0" applyNumberFormat="1" applyFont="1" applyBorder="1" applyAlignment="1" applyProtection="1">
      <alignment horizontal="center" vertical="center"/>
    </xf>
    <xf numFmtId="2" fontId="7" fillId="0" borderId="51" xfId="0" applyNumberFormat="1" applyFont="1" applyBorder="1" applyAlignment="1" applyProtection="1">
      <alignment horizontal="center" vertical="center"/>
    </xf>
    <xf numFmtId="2" fontId="7" fillId="0" borderId="32" xfId="0" applyNumberFormat="1" applyFont="1" applyBorder="1" applyAlignment="1" applyProtection="1">
      <alignment horizontal="center" vertical="center"/>
    </xf>
    <xf numFmtId="2" fontId="7" fillId="0" borderId="34" xfId="0" applyNumberFormat="1" applyFont="1" applyBorder="1" applyAlignment="1" applyProtection="1">
      <alignment horizontal="center" vertical="center"/>
    </xf>
    <xf numFmtId="0" fontId="7" fillId="2" borderId="56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7" fillId="0" borderId="51" xfId="0" applyFont="1" applyBorder="1" applyAlignment="1" applyProtection="1">
      <alignment horizontal="center" vertical="center"/>
    </xf>
    <xf numFmtId="0" fontId="7" fillId="0" borderId="34" xfId="0" applyFont="1" applyBorder="1" applyAlignment="1" applyProtection="1">
      <alignment horizontal="center" vertical="center"/>
    </xf>
    <xf numFmtId="0" fontId="12" fillId="22" borderId="0" xfId="0" applyFont="1" applyFill="1" applyBorder="1" applyAlignment="1" applyProtection="1">
      <alignment horizontal="center"/>
      <protection locked="0"/>
    </xf>
    <xf numFmtId="0" fontId="7" fillId="0" borderId="0" xfId="0" applyFont="1" applyAlignment="1" applyProtection="1"/>
    <xf numFmtId="0" fontId="7" fillId="0" borderId="0" xfId="0" applyFont="1" applyBorder="1" applyAlignment="1" applyProtection="1"/>
    <xf numFmtId="0" fontId="7" fillId="0" borderId="0" xfId="0" applyFont="1" applyBorder="1" applyAlignment="1" applyProtection="1">
      <alignment horizontal="left"/>
    </xf>
    <xf numFmtId="0" fontId="7" fillId="0" borderId="0" xfId="0" applyFont="1" applyAlignment="1" applyProtection="1">
      <alignment horizontal="left"/>
    </xf>
    <xf numFmtId="0" fontId="7" fillId="2" borderId="55" xfId="0" applyFont="1" applyFill="1" applyBorder="1" applyAlignment="1" applyProtection="1">
      <alignment horizontal="center" vertical="center"/>
      <protection locked="0"/>
    </xf>
    <xf numFmtId="0" fontId="7" fillId="2" borderId="49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51" xfId="0" applyFont="1" applyFill="1" applyBorder="1" applyAlignment="1" applyProtection="1">
      <alignment horizontal="center" vertical="center"/>
    </xf>
    <xf numFmtId="0" fontId="7" fillId="2" borderId="32" xfId="0" applyFont="1" applyFill="1" applyBorder="1" applyAlignment="1" applyProtection="1">
      <alignment horizontal="center" vertical="center"/>
    </xf>
    <xf numFmtId="0" fontId="7" fillId="20" borderId="56" xfId="0" applyFont="1" applyFill="1" applyBorder="1" applyAlignment="1" applyProtection="1">
      <alignment horizontal="center" vertical="center"/>
    </xf>
    <xf numFmtId="0" fontId="7" fillId="20" borderId="2" xfId="0" applyFont="1" applyFill="1" applyBorder="1" applyAlignment="1" applyProtection="1">
      <alignment horizontal="center" vertical="center"/>
    </xf>
    <xf numFmtId="0" fontId="7" fillId="20" borderId="3" xfId="0" applyFont="1" applyFill="1" applyBorder="1" applyAlignment="1" applyProtection="1">
      <alignment horizontal="center" vertical="center"/>
    </xf>
    <xf numFmtId="0" fontId="7" fillId="20" borderId="51" xfId="0" applyFont="1" applyFill="1" applyBorder="1" applyAlignment="1" applyProtection="1">
      <alignment horizontal="center" vertical="center"/>
    </xf>
    <xf numFmtId="0" fontId="7" fillId="20" borderId="32" xfId="0" applyFont="1" applyFill="1" applyBorder="1" applyAlignment="1" applyProtection="1">
      <alignment horizontal="center" vertical="center"/>
    </xf>
    <xf numFmtId="0" fontId="7" fillId="20" borderId="34" xfId="0" applyFont="1" applyFill="1" applyBorder="1" applyAlignment="1" applyProtection="1">
      <alignment horizontal="center" vertical="center"/>
    </xf>
    <xf numFmtId="0" fontId="12" fillId="22" borderId="0" xfId="0" applyFont="1" applyFill="1" applyAlignment="1" applyProtection="1">
      <alignment horizontal="center"/>
      <protection locked="0"/>
    </xf>
    <xf numFmtId="0" fontId="7" fillId="22" borderId="0" xfId="0" applyFont="1" applyFill="1" applyAlignment="1" applyProtection="1">
      <alignment horizontal="center"/>
      <protection locked="0"/>
    </xf>
    <xf numFmtId="0" fontId="11" fillId="10" borderId="55" xfId="0" applyFont="1" applyFill="1" applyBorder="1" applyAlignment="1" applyProtection="1">
      <alignment horizontal="left" vertical="center"/>
    </xf>
    <xf numFmtId="0" fontId="7" fillId="10" borderId="49" xfId="0" applyFont="1" applyFill="1" applyBorder="1" applyAlignment="1" applyProtection="1">
      <alignment horizontal="left"/>
    </xf>
    <xf numFmtId="0" fontId="7" fillId="10" borderId="42" xfId="0" applyFont="1" applyFill="1" applyBorder="1" applyAlignment="1" applyProtection="1">
      <alignment horizontal="left"/>
    </xf>
    <xf numFmtId="0" fontId="7" fillId="0" borderId="0" xfId="0" applyFont="1" applyAlignment="1" applyProtection="1">
      <alignment horizontal="center"/>
      <protection locked="0"/>
    </xf>
    <xf numFmtId="0" fontId="13" fillId="0" borderId="5" xfId="0" applyFont="1" applyFill="1" applyBorder="1" applyAlignment="1" applyProtection="1">
      <alignment horizontal="center" textRotation="90"/>
      <protection locked="0"/>
    </xf>
    <xf numFmtId="0" fontId="13" fillId="0" borderId="51" xfId="0" applyFont="1" applyFill="1" applyBorder="1" applyAlignment="1" applyProtection="1">
      <alignment horizontal="center" textRotation="90"/>
      <protection locked="0"/>
    </xf>
    <xf numFmtId="0" fontId="17" fillId="6" borderId="55" xfId="0" applyFont="1" applyFill="1" applyBorder="1" applyAlignment="1" applyProtection="1">
      <alignment horizontal="center"/>
    </xf>
    <xf numFmtId="0" fontId="17" fillId="6" borderId="42" xfId="0" applyFont="1" applyFill="1" applyBorder="1" applyAlignment="1" applyProtection="1">
      <alignment horizontal="center"/>
    </xf>
    <xf numFmtId="0" fontId="7" fillId="2" borderId="55" xfId="0" applyFont="1" applyFill="1" applyBorder="1" applyAlignment="1" applyProtection="1">
      <alignment horizontal="center"/>
      <protection locked="0"/>
    </xf>
    <xf numFmtId="0" fontId="7" fillId="2" borderId="49" xfId="0" applyFont="1" applyFill="1" applyBorder="1" applyAlignment="1" applyProtection="1">
      <alignment horizontal="center"/>
      <protection locked="0"/>
    </xf>
    <xf numFmtId="0" fontId="7" fillId="0" borderId="46" xfId="0" applyFont="1" applyBorder="1" applyAlignment="1" applyProtection="1">
      <alignment horizontal="center"/>
      <protection locked="0"/>
    </xf>
    <xf numFmtId="0" fontId="7" fillId="0" borderId="58" xfId="0" applyFont="1" applyBorder="1" applyAlignment="1" applyProtection="1">
      <alignment horizontal="center"/>
      <protection locked="0"/>
    </xf>
    <xf numFmtId="0" fontId="7" fillId="0" borderId="69" xfId="0" applyFont="1" applyBorder="1" applyAlignment="1" applyProtection="1">
      <alignment horizontal="center"/>
      <protection locked="0"/>
    </xf>
    <xf numFmtId="0" fontId="7" fillId="0" borderId="75" xfId="0" applyFont="1" applyBorder="1" applyAlignment="1" applyProtection="1">
      <alignment horizontal="center"/>
      <protection locked="0"/>
    </xf>
    <xf numFmtId="0" fontId="7" fillId="15" borderId="70" xfId="0" applyFont="1" applyFill="1" applyBorder="1" applyAlignment="1" applyProtection="1">
      <alignment horizontal="center"/>
    </xf>
    <xf numFmtId="0" fontId="7" fillId="15" borderId="71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 textRotation="90"/>
      <protection locked="0"/>
    </xf>
    <xf numFmtId="0" fontId="7" fillId="0" borderId="47" xfId="0" applyFont="1" applyBorder="1" applyAlignment="1" applyProtection="1">
      <alignment horizontal="center"/>
      <protection locked="0"/>
    </xf>
    <xf numFmtId="0" fontId="7" fillId="0" borderId="63" xfId="0" applyFont="1" applyBorder="1" applyAlignment="1" applyProtection="1">
      <alignment horizontal="center"/>
      <protection locked="0"/>
    </xf>
    <xf numFmtId="0" fontId="7" fillId="18" borderId="7" xfId="3" applyFont="1" applyFill="1" applyBorder="1" applyAlignment="1" applyProtection="1">
      <alignment horizontal="center"/>
      <protection locked="0"/>
    </xf>
    <xf numFmtId="0" fontId="7" fillId="18" borderId="58" xfId="3" applyFont="1" applyFill="1" applyBorder="1" applyAlignment="1" applyProtection="1">
      <alignment horizontal="center"/>
      <protection locked="0"/>
    </xf>
    <xf numFmtId="2" fontId="11" fillId="10" borderId="55" xfId="3" applyNumberFormat="1" applyFont="1" applyFill="1" applyBorder="1" applyAlignment="1" applyProtection="1">
      <alignment horizontal="center"/>
    </xf>
    <xf numFmtId="2" fontId="11" fillId="10" borderId="49" xfId="3" applyNumberFormat="1" applyFont="1" applyFill="1" applyBorder="1" applyAlignment="1" applyProtection="1">
      <alignment horizontal="center"/>
    </xf>
    <xf numFmtId="2" fontId="11" fillId="10" borderId="42" xfId="3" applyNumberFormat="1" applyFont="1" applyFill="1" applyBorder="1" applyAlignment="1" applyProtection="1">
      <alignment horizontal="center"/>
    </xf>
    <xf numFmtId="0" fontId="7" fillId="0" borderId="55" xfId="3" applyBorder="1" applyAlignment="1" applyProtection="1">
      <alignment horizontal="center"/>
      <protection locked="0"/>
    </xf>
    <xf numFmtId="0" fontId="7" fillId="0" borderId="49" xfId="3" applyBorder="1" applyAlignment="1" applyProtection="1">
      <alignment horizontal="center"/>
      <protection locked="0"/>
    </xf>
    <xf numFmtId="0" fontId="7" fillId="0" borderId="42" xfId="3" applyBorder="1" applyAlignment="1" applyProtection="1">
      <alignment horizontal="center"/>
      <protection locked="0"/>
    </xf>
    <xf numFmtId="0" fontId="7" fillId="0" borderId="55" xfId="3" applyFont="1" applyFill="1" applyBorder="1" applyAlignment="1" applyProtection="1">
      <alignment horizontal="left"/>
    </xf>
    <xf numFmtId="0" fontId="7" fillId="0" borderId="49" xfId="3" applyFont="1" applyFill="1" applyBorder="1" applyAlignment="1" applyProtection="1">
      <alignment horizontal="left"/>
    </xf>
    <xf numFmtId="0" fontId="7" fillId="0" borderId="42" xfId="3" applyFont="1" applyFill="1" applyBorder="1" applyAlignment="1" applyProtection="1">
      <alignment horizontal="left"/>
    </xf>
    <xf numFmtId="0" fontId="17" fillId="0" borderId="7" xfId="3" applyFont="1" applyBorder="1" applyAlignment="1" applyProtection="1">
      <alignment horizontal="left"/>
    </xf>
    <xf numFmtId="0" fontId="17" fillId="0" borderId="46" xfId="3" applyFont="1" applyBorder="1" applyAlignment="1" applyProtection="1">
      <alignment horizontal="left"/>
    </xf>
    <xf numFmtId="0" fontId="17" fillId="0" borderId="58" xfId="3" applyFont="1" applyBorder="1" applyAlignment="1" applyProtection="1">
      <alignment horizontal="left"/>
    </xf>
    <xf numFmtId="168" fontId="7" fillId="6" borderId="7" xfId="3" applyNumberFormat="1" applyFont="1" applyFill="1" applyBorder="1" applyAlignment="1" applyProtection="1">
      <alignment horizontal="center"/>
      <protection locked="0"/>
    </xf>
    <xf numFmtId="168" fontId="7" fillId="6" borderId="46" xfId="3" applyNumberFormat="1" applyFont="1" applyFill="1" applyBorder="1" applyAlignment="1" applyProtection="1">
      <alignment horizontal="center"/>
      <protection locked="0"/>
    </xf>
    <xf numFmtId="168" fontId="7" fillId="6" borderId="58" xfId="3" applyNumberFormat="1" applyFont="1" applyFill="1" applyBorder="1" applyAlignment="1" applyProtection="1">
      <alignment horizontal="center"/>
      <protection locked="0"/>
    </xf>
    <xf numFmtId="168" fontId="7" fillId="0" borderId="28" xfId="3" applyNumberFormat="1" applyFont="1" applyFill="1" applyBorder="1" applyAlignment="1" applyProtection="1">
      <alignment horizontal="center"/>
      <protection locked="0"/>
    </xf>
    <xf numFmtId="168" fontId="7" fillId="0" borderId="65" xfId="3" applyNumberFormat="1" applyFont="1" applyFill="1" applyBorder="1" applyAlignment="1" applyProtection="1">
      <alignment horizontal="center"/>
      <protection locked="0"/>
    </xf>
    <xf numFmtId="168" fontId="7" fillId="0" borderId="54" xfId="3" applyNumberFormat="1" applyFont="1" applyFill="1" applyBorder="1" applyAlignment="1" applyProtection="1">
      <alignment horizontal="center"/>
      <protection locked="0"/>
    </xf>
    <xf numFmtId="0" fontId="7" fillId="0" borderId="56" xfId="3" applyFont="1" applyBorder="1" applyAlignment="1" applyProtection="1">
      <alignment horizontal="center" textRotation="90" wrapText="1"/>
    </xf>
    <xf numFmtId="0" fontId="7" fillId="0" borderId="2" xfId="3" applyFont="1" applyBorder="1" applyAlignment="1" applyProtection="1">
      <alignment horizontal="center" textRotation="90" wrapText="1"/>
    </xf>
    <xf numFmtId="0" fontId="7" fillId="0" borderId="3" xfId="3" applyFont="1" applyBorder="1" applyAlignment="1" applyProtection="1">
      <alignment horizontal="center" textRotation="90" wrapText="1"/>
    </xf>
    <xf numFmtId="0" fontId="7" fillId="0" borderId="5" xfId="3" applyFont="1" applyBorder="1" applyAlignment="1" applyProtection="1">
      <alignment horizontal="center" textRotation="90" wrapText="1"/>
    </xf>
    <xf numFmtId="0" fontId="7" fillId="0" borderId="0" xfId="3" applyFont="1" applyBorder="1" applyAlignment="1" applyProtection="1">
      <alignment horizontal="center" textRotation="90" wrapText="1"/>
    </xf>
    <xf numFmtId="0" fontId="7" fillId="0" borderId="33" xfId="3" applyFont="1" applyBorder="1" applyAlignment="1" applyProtection="1">
      <alignment horizontal="center" textRotation="90" wrapText="1"/>
    </xf>
    <xf numFmtId="0" fontId="7" fillId="0" borderId="51" xfId="3" applyFont="1" applyBorder="1" applyAlignment="1" applyProtection="1">
      <alignment horizontal="center" textRotation="90" wrapText="1"/>
    </xf>
    <xf numFmtId="0" fontId="7" fillId="0" borderId="32" xfId="3" applyFont="1" applyBorder="1" applyAlignment="1" applyProtection="1">
      <alignment horizontal="center" textRotation="90" wrapText="1"/>
    </xf>
    <xf numFmtId="0" fontId="7" fillId="0" borderId="34" xfId="3" applyFont="1" applyBorder="1" applyAlignment="1" applyProtection="1">
      <alignment horizontal="center" textRotation="90" wrapText="1"/>
    </xf>
    <xf numFmtId="0" fontId="17" fillId="0" borderId="55" xfId="3" applyFont="1" applyFill="1" applyBorder="1" applyAlignment="1" applyProtection="1">
      <alignment horizontal="left"/>
    </xf>
    <xf numFmtId="0" fontId="17" fillId="0" borderId="49" xfId="3" applyFont="1" applyFill="1" applyBorder="1" applyAlignment="1" applyProtection="1">
      <alignment horizontal="left"/>
    </xf>
    <xf numFmtId="2" fontId="7" fillId="0" borderId="49" xfId="3" applyNumberFormat="1" applyFont="1" applyBorder="1" applyAlignment="1" applyProtection="1">
      <alignment horizontal="center"/>
      <protection locked="0"/>
    </xf>
    <xf numFmtId="49" fontId="7" fillId="18" borderId="8" xfId="3" applyNumberFormat="1" applyFont="1" applyFill="1" applyBorder="1" applyAlignment="1" applyProtection="1">
      <alignment horizontal="right"/>
    </xf>
    <xf numFmtId="49" fontId="7" fillId="18" borderId="61" xfId="3" applyNumberFormat="1" applyFont="1" applyFill="1" applyBorder="1" applyAlignment="1" applyProtection="1">
      <alignment horizontal="right"/>
    </xf>
    <xf numFmtId="49" fontId="7" fillId="18" borderId="62" xfId="3" applyNumberFormat="1" applyFont="1" applyFill="1" applyBorder="1" applyAlignment="1" applyProtection="1">
      <alignment horizontal="right"/>
    </xf>
    <xf numFmtId="0" fontId="7" fillId="0" borderId="8" xfId="3" applyFont="1" applyBorder="1" applyAlignment="1" applyProtection="1">
      <alignment horizontal="center"/>
    </xf>
    <xf numFmtId="0" fontId="7" fillId="0" borderId="61" xfId="3" applyFont="1" applyBorder="1" applyAlignment="1" applyProtection="1">
      <alignment horizontal="center"/>
    </xf>
    <xf numFmtId="0" fontId="7" fillId="0" borderId="62" xfId="3" applyFont="1" applyBorder="1" applyAlignment="1" applyProtection="1">
      <alignment horizontal="center"/>
    </xf>
    <xf numFmtId="0" fontId="7" fillId="0" borderId="28" xfId="3" applyFont="1" applyBorder="1" applyAlignment="1" applyProtection="1">
      <alignment horizontal="center"/>
    </xf>
    <xf numFmtId="0" fontId="7" fillId="0" borderId="65" xfId="3" applyFont="1" applyBorder="1" applyAlignment="1" applyProtection="1">
      <alignment horizontal="center"/>
    </xf>
    <xf numFmtId="0" fontId="7" fillId="0" borderId="54" xfId="3" applyFont="1" applyBorder="1" applyAlignment="1" applyProtection="1">
      <alignment horizontal="center"/>
    </xf>
    <xf numFmtId="2" fontId="7" fillId="0" borderId="8" xfId="3" applyNumberFormat="1" applyFont="1" applyBorder="1" applyAlignment="1" applyProtection="1">
      <alignment horizontal="center"/>
    </xf>
    <xf numFmtId="2" fontId="7" fillId="0" borderId="61" xfId="3" applyNumberFormat="1" applyFont="1" applyBorder="1" applyAlignment="1" applyProtection="1">
      <alignment horizontal="center"/>
    </xf>
    <xf numFmtId="2" fontId="7" fillId="0" borderId="62" xfId="3" applyNumberFormat="1" applyFont="1" applyBorder="1" applyAlignment="1" applyProtection="1">
      <alignment horizontal="center"/>
    </xf>
    <xf numFmtId="2" fontId="7" fillId="0" borderId="28" xfId="3" applyNumberFormat="1" applyFont="1" applyBorder="1" applyAlignment="1" applyProtection="1">
      <alignment horizontal="center"/>
    </xf>
    <xf numFmtId="2" fontId="7" fillId="0" borderId="65" xfId="3" applyNumberFormat="1" applyFont="1" applyBorder="1" applyAlignment="1" applyProtection="1">
      <alignment horizontal="center"/>
    </xf>
    <xf numFmtId="2" fontId="7" fillId="0" borderId="54" xfId="3" applyNumberFormat="1" applyFont="1" applyBorder="1" applyAlignment="1" applyProtection="1">
      <alignment horizontal="center"/>
    </xf>
    <xf numFmtId="2" fontId="7" fillId="5" borderId="8" xfId="3" applyNumberFormat="1" applyFont="1" applyFill="1" applyBorder="1" applyAlignment="1" applyProtection="1">
      <alignment horizontal="center"/>
    </xf>
    <xf numFmtId="2" fontId="7" fillId="5" borderId="61" xfId="3" applyNumberFormat="1" applyFont="1" applyFill="1" applyBorder="1" applyAlignment="1" applyProtection="1">
      <alignment horizontal="center"/>
    </xf>
    <xf numFmtId="2" fontId="7" fillId="5" borderId="62" xfId="3" applyNumberFormat="1" applyFont="1" applyFill="1" applyBorder="1" applyAlignment="1" applyProtection="1">
      <alignment horizontal="center"/>
    </xf>
    <xf numFmtId="2" fontId="7" fillId="5" borderId="28" xfId="3" applyNumberFormat="1" applyFont="1" applyFill="1" applyBorder="1" applyAlignment="1" applyProtection="1">
      <alignment horizontal="center"/>
    </xf>
    <xf numFmtId="2" fontId="7" fillId="5" borderId="65" xfId="3" applyNumberFormat="1" applyFont="1" applyFill="1" applyBorder="1" applyAlignment="1" applyProtection="1">
      <alignment horizontal="center"/>
    </xf>
    <xf numFmtId="2" fontId="7" fillId="5" borderId="54" xfId="3" applyNumberFormat="1" applyFont="1" applyFill="1" applyBorder="1" applyAlignment="1" applyProtection="1">
      <alignment horizontal="center"/>
    </xf>
    <xf numFmtId="0" fontId="7" fillId="2" borderId="55" xfId="3" applyFont="1" applyFill="1" applyBorder="1" applyAlignment="1" applyProtection="1">
      <alignment horizontal="center"/>
    </xf>
    <xf numFmtId="0" fontId="7" fillId="2" borderId="49" xfId="3" applyFont="1" applyFill="1" applyBorder="1" applyAlignment="1" applyProtection="1">
      <alignment horizontal="center"/>
    </xf>
    <xf numFmtId="0" fontId="7" fillId="2" borderId="42" xfId="3" applyFont="1" applyFill="1" applyBorder="1" applyAlignment="1" applyProtection="1">
      <alignment horizontal="center"/>
    </xf>
    <xf numFmtId="0" fontId="17" fillId="0" borderId="8" xfId="3" applyFont="1" applyFill="1" applyBorder="1" applyAlignment="1" applyProtection="1">
      <alignment horizontal="left"/>
    </xf>
    <xf numFmtId="0" fontId="17" fillId="0" borderId="61" xfId="3" applyFont="1" applyFill="1" applyBorder="1" applyAlignment="1" applyProtection="1">
      <alignment horizontal="left"/>
    </xf>
    <xf numFmtId="0" fontId="17" fillId="0" borderId="62" xfId="3" applyFont="1" applyFill="1" applyBorder="1" applyAlignment="1" applyProtection="1">
      <alignment horizontal="left"/>
    </xf>
    <xf numFmtId="0" fontId="17" fillId="0" borderId="28" xfId="3" applyFont="1" applyFill="1" applyBorder="1" applyAlignment="1" applyProtection="1">
      <alignment horizontal="left"/>
    </xf>
    <xf numFmtId="0" fontId="17" fillId="0" borderId="65" xfId="3" applyFont="1" applyFill="1" applyBorder="1" applyAlignment="1" applyProtection="1">
      <alignment horizontal="left"/>
    </xf>
    <xf numFmtId="0" fontId="17" fillId="0" borderId="54" xfId="3" applyFont="1" applyFill="1" applyBorder="1" applyAlignment="1" applyProtection="1">
      <alignment horizontal="left"/>
    </xf>
    <xf numFmtId="0" fontId="7" fillId="13" borderId="20" xfId="3" applyFont="1" applyFill="1" applyBorder="1" applyAlignment="1" applyProtection="1">
      <alignment horizontal="center"/>
      <protection locked="0"/>
    </xf>
    <xf numFmtId="0" fontId="7" fillId="13" borderId="63" xfId="3" applyFont="1" applyFill="1" applyBorder="1" applyAlignment="1" applyProtection="1">
      <alignment horizontal="center"/>
      <protection locked="0"/>
    </xf>
    <xf numFmtId="0" fontId="7" fillId="9" borderId="55" xfId="3" applyFont="1" applyFill="1" applyBorder="1" applyAlignment="1" applyProtection="1">
      <alignment horizontal="center"/>
    </xf>
    <xf numFmtId="0" fontId="7" fillId="9" borderId="42" xfId="3" applyFont="1" applyFill="1" applyBorder="1" applyAlignment="1" applyProtection="1">
      <alignment horizontal="center"/>
    </xf>
    <xf numFmtId="49" fontId="7" fillId="19" borderId="7" xfId="3" applyNumberFormat="1" applyFont="1" applyFill="1" applyBorder="1" applyAlignment="1" applyProtection="1">
      <alignment horizontal="right"/>
    </xf>
    <xf numFmtId="49" fontId="7" fillId="19" borderId="46" xfId="3" applyNumberFormat="1" applyFont="1" applyFill="1" applyBorder="1" applyAlignment="1" applyProtection="1">
      <alignment horizontal="right"/>
    </xf>
    <xf numFmtId="49" fontId="7" fillId="19" borderId="58" xfId="3" applyNumberFormat="1" applyFont="1" applyFill="1" applyBorder="1" applyAlignment="1" applyProtection="1">
      <alignment horizontal="right"/>
    </xf>
    <xf numFmtId="0" fontId="7" fillId="19" borderId="7" xfId="3" applyFont="1" applyFill="1" applyBorder="1" applyAlignment="1" applyProtection="1">
      <alignment horizontal="center"/>
      <protection locked="0"/>
    </xf>
    <xf numFmtId="0" fontId="7" fillId="19" borderId="58" xfId="3" applyFont="1" applyFill="1" applyBorder="1" applyAlignment="1" applyProtection="1">
      <alignment horizontal="center"/>
      <protection locked="0"/>
    </xf>
    <xf numFmtId="0" fontId="7" fillId="19" borderId="20" xfId="3" applyFont="1" applyFill="1" applyBorder="1" applyAlignment="1" applyProtection="1">
      <alignment horizontal="center"/>
      <protection locked="0"/>
    </xf>
    <xf numFmtId="0" fontId="7" fillId="19" borderId="63" xfId="3" applyFont="1" applyFill="1" applyBorder="1" applyAlignment="1" applyProtection="1">
      <alignment horizontal="center"/>
      <protection locked="0"/>
    </xf>
    <xf numFmtId="2" fontId="11" fillId="20" borderId="55" xfId="3" applyNumberFormat="1" applyFont="1" applyFill="1" applyBorder="1" applyAlignment="1" applyProtection="1">
      <alignment horizontal="center"/>
    </xf>
    <xf numFmtId="2" fontId="11" fillId="20" borderId="49" xfId="3" applyNumberFormat="1" applyFont="1" applyFill="1" applyBorder="1" applyAlignment="1" applyProtection="1">
      <alignment horizontal="center"/>
    </xf>
    <xf numFmtId="2" fontId="11" fillId="20" borderId="42" xfId="3" applyNumberFormat="1" applyFont="1" applyFill="1" applyBorder="1" applyAlignment="1" applyProtection="1">
      <alignment horizontal="center"/>
    </xf>
    <xf numFmtId="2" fontId="7" fillId="0" borderId="7" xfId="3" applyNumberFormat="1" applyFont="1" applyBorder="1" applyAlignment="1" applyProtection="1">
      <alignment horizontal="center"/>
    </xf>
    <xf numFmtId="2" fontId="7" fillId="0" borderId="46" xfId="3" applyNumberFormat="1" applyFont="1" applyBorder="1" applyAlignment="1" applyProtection="1">
      <alignment horizontal="center"/>
    </xf>
    <xf numFmtId="2" fontId="7" fillId="0" borderId="58" xfId="3" applyNumberFormat="1" applyFont="1" applyBorder="1" applyAlignment="1" applyProtection="1">
      <alignment horizontal="center"/>
    </xf>
    <xf numFmtId="0" fontId="7" fillId="13" borderId="7" xfId="3" applyFont="1" applyFill="1" applyBorder="1" applyAlignment="1" applyProtection="1">
      <alignment horizontal="center"/>
      <protection locked="0"/>
    </xf>
    <xf numFmtId="0" fontId="7" fillId="13" borderId="58" xfId="3" applyFont="1" applyFill="1" applyBorder="1" applyAlignment="1" applyProtection="1">
      <alignment horizontal="center"/>
      <protection locked="0"/>
    </xf>
    <xf numFmtId="0" fontId="7" fillId="18" borderId="8" xfId="3" applyFont="1" applyFill="1" applyBorder="1" applyAlignment="1" applyProtection="1">
      <alignment horizontal="center"/>
      <protection locked="0"/>
    </xf>
    <xf numFmtId="0" fontId="7" fillId="18" borderId="62" xfId="3" applyFont="1" applyFill="1" applyBorder="1" applyAlignment="1" applyProtection="1">
      <alignment horizontal="center"/>
      <protection locked="0"/>
    </xf>
    <xf numFmtId="0" fontId="7" fillId="25" borderId="5" xfId="0" applyFont="1" applyFill="1" applyBorder="1" applyAlignment="1" applyProtection="1">
      <alignment horizontal="center"/>
      <protection locked="0"/>
    </xf>
    <xf numFmtId="0" fontId="7" fillId="25" borderId="0" xfId="0" applyFont="1" applyFill="1" applyBorder="1" applyAlignment="1" applyProtection="1">
      <alignment horizontal="center"/>
      <protection locked="0"/>
    </xf>
    <xf numFmtId="0" fontId="7" fillId="0" borderId="2" xfId="3" applyFont="1" applyBorder="1" applyAlignment="1" applyProtection="1">
      <alignment horizontal="center"/>
      <protection locked="0"/>
    </xf>
    <xf numFmtId="0" fontId="7" fillId="0" borderId="3" xfId="3" applyFont="1" applyBorder="1" applyAlignment="1" applyProtection="1">
      <alignment horizontal="center"/>
      <protection locked="0"/>
    </xf>
    <xf numFmtId="2" fontId="7" fillId="12" borderId="7" xfId="3" applyNumberFormat="1" applyFont="1" applyFill="1" applyBorder="1" applyAlignment="1" applyProtection="1">
      <alignment horizontal="center"/>
    </xf>
    <xf numFmtId="2" fontId="7" fillId="12" borderId="46" xfId="3" applyNumberFormat="1" applyFont="1" applyFill="1" applyBorder="1" applyAlignment="1" applyProtection="1">
      <alignment horizontal="center"/>
    </xf>
    <xf numFmtId="2" fontId="7" fillId="12" borderId="58" xfId="3" applyNumberFormat="1" applyFont="1" applyFill="1" applyBorder="1" applyAlignment="1" applyProtection="1">
      <alignment horizontal="center"/>
    </xf>
    <xf numFmtId="0" fontId="7" fillId="0" borderId="56" xfId="3" applyFont="1" applyBorder="1" applyAlignment="1" applyProtection="1">
      <alignment horizontal="center"/>
    </xf>
    <xf numFmtId="0" fontId="7" fillId="0" borderId="2" xfId="3" applyFont="1" applyBorder="1" applyAlignment="1" applyProtection="1">
      <alignment horizontal="center"/>
    </xf>
    <xf numFmtId="0" fontId="7" fillId="0" borderId="3" xfId="3" applyFont="1" applyBorder="1" applyAlignment="1" applyProtection="1">
      <alignment horizontal="center"/>
    </xf>
    <xf numFmtId="0" fontId="7" fillId="0" borderId="7" xfId="3" applyFont="1" applyBorder="1" applyAlignment="1" applyProtection="1">
      <alignment horizontal="center"/>
    </xf>
    <xf numFmtId="0" fontId="7" fillId="0" borderId="46" xfId="3" applyFont="1" applyBorder="1" applyAlignment="1" applyProtection="1">
      <alignment horizontal="center"/>
    </xf>
    <xf numFmtId="0" fontId="7" fillId="0" borderId="58" xfId="3" applyFont="1" applyBorder="1" applyAlignment="1" applyProtection="1">
      <alignment horizontal="center"/>
    </xf>
    <xf numFmtId="0" fontId="7" fillId="0" borderId="51" xfId="3" applyFont="1" applyBorder="1" applyAlignment="1" applyProtection="1">
      <alignment horizontal="center"/>
    </xf>
    <xf numFmtId="0" fontId="7" fillId="0" borderId="32" xfId="3" applyFont="1" applyBorder="1" applyAlignment="1" applyProtection="1">
      <alignment horizontal="center"/>
    </xf>
    <xf numFmtId="0" fontId="7" fillId="0" borderId="34" xfId="3" applyFont="1" applyBorder="1" applyAlignment="1" applyProtection="1">
      <alignment horizontal="center"/>
    </xf>
    <xf numFmtId="2" fontId="7" fillId="0" borderId="0" xfId="3" applyNumberFormat="1" applyFont="1" applyBorder="1" applyAlignment="1" applyProtection="1">
      <alignment horizontal="center"/>
      <protection locked="0"/>
    </xf>
    <xf numFmtId="49" fontId="7" fillId="18" borderId="7" xfId="3" applyNumberFormat="1" applyFont="1" applyFill="1" applyBorder="1" applyAlignment="1" applyProtection="1">
      <alignment horizontal="right"/>
    </xf>
    <xf numFmtId="49" fontId="7" fillId="18" borderId="46" xfId="3" applyNumberFormat="1" applyFont="1" applyFill="1" applyBorder="1" applyAlignment="1" applyProtection="1">
      <alignment horizontal="right"/>
    </xf>
    <xf numFmtId="49" fontId="7" fillId="18" borderId="58" xfId="3" applyNumberFormat="1" applyFont="1" applyFill="1" applyBorder="1" applyAlignment="1" applyProtection="1">
      <alignment horizontal="right"/>
    </xf>
    <xf numFmtId="167" fontId="11" fillId="0" borderId="28" xfId="3" applyNumberFormat="1" applyFont="1" applyFill="1" applyBorder="1" applyAlignment="1" applyProtection="1">
      <alignment horizontal="center"/>
      <protection locked="0"/>
    </xf>
    <xf numFmtId="167" fontId="11" fillId="0" borderId="65" xfId="3" applyNumberFormat="1" applyFont="1" applyFill="1" applyBorder="1" applyAlignment="1" applyProtection="1">
      <alignment horizontal="center"/>
      <protection locked="0"/>
    </xf>
    <xf numFmtId="167" fontId="11" fillId="0" borderId="54" xfId="3" applyNumberFormat="1" applyFont="1" applyFill="1" applyBorder="1" applyAlignment="1" applyProtection="1">
      <alignment horizontal="center"/>
      <protection locked="0"/>
    </xf>
    <xf numFmtId="0" fontId="7" fillId="2" borderId="56" xfId="0" applyFont="1" applyFill="1" applyBorder="1" applyAlignment="1" applyProtection="1">
      <alignment horizontal="center"/>
      <protection locked="0"/>
    </xf>
    <xf numFmtId="0" fontId="7" fillId="2" borderId="2" xfId="0" applyFont="1" applyFill="1" applyBorder="1" applyAlignment="1" applyProtection="1">
      <alignment horizontal="center"/>
      <protection locked="0"/>
    </xf>
    <xf numFmtId="0" fontId="7" fillId="2" borderId="5" xfId="0" applyFont="1" applyFill="1" applyBorder="1" applyAlignment="1" applyProtection="1">
      <alignment horizontal="center"/>
      <protection locked="0"/>
    </xf>
    <xf numFmtId="0" fontId="7" fillId="2" borderId="0" xfId="0" applyFont="1" applyFill="1" applyBorder="1" applyAlignment="1" applyProtection="1">
      <alignment horizontal="center"/>
      <protection locked="0"/>
    </xf>
    <xf numFmtId="0" fontId="11" fillId="5" borderId="51" xfId="3" applyFont="1" applyFill="1" applyBorder="1" applyAlignment="1" applyProtection="1">
      <alignment horizontal="right"/>
    </xf>
    <xf numFmtId="0" fontId="11" fillId="5" borderId="32" xfId="3" applyFont="1" applyFill="1" applyBorder="1" applyAlignment="1" applyProtection="1">
      <alignment horizontal="right"/>
    </xf>
    <xf numFmtId="0" fontId="11" fillId="5" borderId="34" xfId="3" applyFont="1" applyFill="1" applyBorder="1" applyAlignment="1" applyProtection="1">
      <alignment horizontal="right"/>
    </xf>
    <xf numFmtId="0" fontId="11" fillId="5" borderId="55" xfId="3" applyFont="1" applyFill="1" applyBorder="1" applyAlignment="1" applyProtection="1">
      <alignment horizontal="center"/>
    </xf>
    <xf numFmtId="0" fontId="11" fillId="5" borderId="42" xfId="3" applyFont="1" applyFill="1" applyBorder="1" applyAlignment="1" applyProtection="1">
      <alignment horizontal="center"/>
    </xf>
    <xf numFmtId="0" fontId="7" fillId="0" borderId="0" xfId="3" applyFont="1" applyBorder="1" applyAlignment="1" applyProtection="1">
      <alignment horizontal="left"/>
      <protection locked="0"/>
    </xf>
    <xf numFmtId="168" fontId="7" fillId="13" borderId="0" xfId="3" applyNumberFormat="1" applyFont="1" applyFill="1" applyBorder="1" applyAlignment="1" applyProtection="1">
      <alignment horizontal="center"/>
      <protection locked="0"/>
    </xf>
    <xf numFmtId="0" fontId="7" fillId="0" borderId="7" xfId="3" applyFont="1" applyFill="1" applyBorder="1" applyAlignment="1" applyProtection="1">
      <alignment horizontal="center"/>
      <protection locked="0"/>
    </xf>
    <xf numFmtId="0" fontId="7" fillId="0" borderId="58" xfId="3" applyFont="1" applyFill="1" applyBorder="1" applyAlignment="1" applyProtection="1">
      <alignment horizontal="center"/>
      <protection locked="0"/>
    </xf>
    <xf numFmtId="0" fontId="7" fillId="9" borderId="51" xfId="3" applyFont="1" applyFill="1" applyBorder="1" applyAlignment="1" applyProtection="1">
      <alignment horizontal="right"/>
    </xf>
    <xf numFmtId="0" fontId="7" fillId="9" borderId="32" xfId="3" applyFont="1" applyFill="1" applyBorder="1" applyAlignment="1" applyProtection="1">
      <alignment horizontal="right"/>
    </xf>
    <xf numFmtId="0" fontId="7" fillId="9" borderId="34" xfId="3" applyFont="1" applyFill="1" applyBorder="1" applyAlignment="1" applyProtection="1">
      <alignment horizontal="right"/>
    </xf>
    <xf numFmtId="49" fontId="7" fillId="19" borderId="28" xfId="3" applyNumberFormat="1" applyFont="1" applyFill="1" applyBorder="1" applyAlignment="1" applyProtection="1">
      <alignment horizontal="right"/>
    </xf>
    <xf numFmtId="0" fontId="7" fillId="19" borderId="65" xfId="0" applyFont="1" applyFill="1" applyBorder="1" applyAlignment="1" applyProtection="1">
      <alignment horizontal="right"/>
    </xf>
    <xf numFmtId="0" fontId="7" fillId="19" borderId="54" xfId="0" applyFont="1" applyFill="1" applyBorder="1" applyAlignment="1" applyProtection="1">
      <alignment horizontal="right"/>
    </xf>
    <xf numFmtId="0" fontId="7" fillId="0" borderId="28" xfId="3" applyBorder="1" applyAlignment="1" applyProtection="1">
      <alignment horizontal="left"/>
    </xf>
    <xf numFmtId="0" fontId="7" fillId="0" borderId="65" xfId="3" applyBorder="1" applyAlignment="1" applyProtection="1">
      <alignment horizontal="left"/>
    </xf>
    <xf numFmtId="0" fontId="7" fillId="0" borderId="54" xfId="3" applyBorder="1" applyAlignment="1" applyProtection="1">
      <alignment horizontal="left"/>
    </xf>
    <xf numFmtId="49" fontId="7" fillId="0" borderId="7" xfId="3" applyNumberFormat="1" applyFont="1" applyFill="1" applyBorder="1" applyAlignment="1" applyProtection="1">
      <alignment horizontal="right"/>
      <protection locked="0"/>
    </xf>
    <xf numFmtId="49" fontId="7" fillId="0" borderId="46" xfId="3" applyNumberFormat="1" applyFont="1" applyFill="1" applyBorder="1" applyAlignment="1" applyProtection="1">
      <alignment horizontal="right"/>
      <protection locked="0"/>
    </xf>
    <xf numFmtId="49" fontId="7" fillId="0" borderId="58" xfId="3" applyNumberFormat="1" applyFont="1" applyFill="1" applyBorder="1" applyAlignment="1" applyProtection="1">
      <alignment horizontal="right"/>
      <protection locked="0"/>
    </xf>
    <xf numFmtId="49" fontId="7" fillId="9" borderId="55" xfId="3" applyNumberFormat="1" applyFont="1" applyFill="1" applyBorder="1" applyAlignment="1" applyProtection="1">
      <alignment horizontal="right"/>
    </xf>
    <xf numFmtId="49" fontId="7" fillId="9" borderId="49" xfId="3" applyNumberFormat="1" applyFont="1" applyFill="1" applyBorder="1" applyAlignment="1" applyProtection="1">
      <alignment horizontal="right"/>
    </xf>
    <xf numFmtId="49" fontId="7" fillId="9" borderId="42" xfId="3" applyNumberFormat="1" applyFont="1" applyFill="1" applyBorder="1" applyAlignment="1" applyProtection="1">
      <alignment horizontal="right"/>
    </xf>
    <xf numFmtId="0" fontId="17" fillId="0" borderId="7" xfId="3" applyFont="1" applyFill="1" applyBorder="1" applyAlignment="1" applyProtection="1">
      <alignment horizontal="left"/>
    </xf>
    <xf numFmtId="0" fontId="17" fillId="0" borderId="46" xfId="3" applyFont="1" applyFill="1" applyBorder="1" applyAlignment="1" applyProtection="1">
      <alignment horizontal="left"/>
    </xf>
    <xf numFmtId="0" fontId="17" fillId="0" borderId="58" xfId="3" applyFont="1" applyFill="1" applyBorder="1" applyAlignment="1" applyProtection="1">
      <alignment horizontal="left"/>
    </xf>
    <xf numFmtId="2" fontId="7" fillId="5" borderId="7" xfId="3" applyNumberFormat="1" applyFont="1" applyFill="1" applyBorder="1" applyAlignment="1" applyProtection="1">
      <alignment horizontal="center"/>
    </xf>
    <xf numFmtId="2" fontId="7" fillId="5" borderId="46" xfId="3" applyNumberFormat="1" applyFont="1" applyFill="1" applyBorder="1" applyAlignment="1" applyProtection="1">
      <alignment horizontal="center"/>
    </xf>
    <xf numFmtId="2" fontId="7" fillId="5" borderId="58" xfId="3" applyNumberFormat="1" applyFont="1" applyFill="1" applyBorder="1" applyAlignment="1" applyProtection="1">
      <alignment horizontal="center"/>
    </xf>
    <xf numFmtId="49" fontId="7" fillId="13" borderId="7" xfId="3" applyNumberFormat="1" applyFont="1" applyFill="1" applyBorder="1" applyAlignment="1" applyProtection="1">
      <alignment horizontal="center"/>
      <protection locked="0"/>
    </xf>
    <xf numFmtId="49" fontId="7" fillId="13" borderId="46" xfId="3" applyNumberFormat="1" applyFont="1" applyFill="1" applyBorder="1" applyAlignment="1" applyProtection="1">
      <alignment horizontal="center"/>
      <protection locked="0"/>
    </xf>
    <xf numFmtId="49" fontId="7" fillId="13" borderId="58" xfId="3" applyNumberFormat="1" applyFont="1" applyFill="1" applyBorder="1" applyAlignment="1" applyProtection="1">
      <alignment horizontal="center"/>
      <protection locked="0"/>
    </xf>
    <xf numFmtId="2" fontId="7" fillId="13" borderId="49" xfId="3" applyNumberFormat="1" applyFont="1" applyFill="1" applyBorder="1" applyAlignment="1" applyProtection="1">
      <alignment horizontal="center"/>
      <protection locked="0"/>
    </xf>
    <xf numFmtId="49" fontId="7" fillId="18" borderId="7" xfId="3" applyNumberFormat="1" applyFont="1" applyFill="1" applyBorder="1" applyAlignment="1" applyProtection="1">
      <alignment horizontal="center"/>
    </xf>
    <xf numFmtId="49" fontId="7" fillId="18" borderId="46" xfId="3" applyNumberFormat="1" applyFont="1" applyFill="1" applyBorder="1" applyAlignment="1" applyProtection="1">
      <alignment horizontal="center"/>
    </xf>
    <xf numFmtId="49" fontId="7" fillId="18" borderId="58" xfId="3" applyNumberFormat="1" applyFont="1" applyFill="1" applyBorder="1" applyAlignment="1" applyProtection="1">
      <alignment horizontal="center"/>
    </xf>
    <xf numFmtId="49" fontId="7" fillId="13" borderId="20" xfId="3" applyNumberFormat="1" applyFont="1" applyFill="1" applyBorder="1" applyAlignment="1" applyProtection="1">
      <alignment horizontal="center"/>
      <protection locked="0"/>
    </xf>
    <xf numFmtId="49" fontId="7" fillId="13" borderId="47" xfId="3" applyNumberFormat="1" applyFont="1" applyFill="1" applyBorder="1" applyAlignment="1" applyProtection="1">
      <alignment horizontal="center"/>
      <protection locked="0"/>
    </xf>
    <xf numFmtId="49" fontId="7" fillId="13" borderId="63" xfId="3" applyNumberFormat="1" applyFont="1" applyFill="1" applyBorder="1" applyAlignment="1" applyProtection="1">
      <alignment horizontal="center"/>
      <protection locked="0"/>
    </xf>
    <xf numFmtId="0" fontId="14" fillId="0" borderId="56" xfId="3" applyFont="1" applyBorder="1" applyAlignment="1" applyProtection="1">
      <alignment horizontal="center" vertical="center"/>
    </xf>
    <xf numFmtId="0" fontId="14" fillId="0" borderId="2" xfId="3" applyFont="1" applyBorder="1" applyAlignment="1" applyProtection="1">
      <alignment horizontal="center" vertical="center"/>
    </xf>
    <xf numFmtId="0" fontId="14" fillId="0" borderId="3" xfId="3" applyFont="1" applyBorder="1" applyAlignment="1" applyProtection="1">
      <alignment horizontal="center" vertical="center"/>
    </xf>
    <xf numFmtId="0" fontId="14" fillId="0" borderId="5" xfId="3" applyFont="1" applyBorder="1" applyAlignment="1" applyProtection="1">
      <alignment horizontal="center" vertical="center"/>
    </xf>
    <xf numFmtId="0" fontId="14" fillId="0" borderId="0" xfId="3" applyFont="1" applyBorder="1" applyAlignment="1" applyProtection="1">
      <alignment horizontal="center" vertical="center"/>
    </xf>
    <xf numFmtId="0" fontId="14" fillId="0" borderId="33" xfId="3" applyFont="1" applyBorder="1" applyAlignment="1" applyProtection="1">
      <alignment horizontal="center" vertical="center"/>
    </xf>
    <xf numFmtId="0" fontId="14" fillId="0" borderId="51" xfId="3" applyFont="1" applyBorder="1" applyAlignment="1" applyProtection="1">
      <alignment horizontal="center" vertical="center"/>
    </xf>
    <xf numFmtId="0" fontId="14" fillId="0" borderId="32" xfId="3" applyFont="1" applyBorder="1" applyAlignment="1" applyProtection="1">
      <alignment horizontal="center" vertical="center"/>
    </xf>
    <xf numFmtId="0" fontId="14" fillId="0" borderId="34" xfId="3" applyFont="1" applyBorder="1" applyAlignment="1" applyProtection="1">
      <alignment horizontal="center" vertical="center"/>
    </xf>
    <xf numFmtId="0" fontId="7" fillId="0" borderId="56" xfId="3" applyFont="1" applyFill="1" applyBorder="1" applyAlignment="1" applyProtection="1">
      <alignment horizontal="center" textRotation="90" wrapText="1"/>
    </xf>
    <xf numFmtId="0" fontId="7" fillId="0" borderId="2" xfId="3" applyFont="1" applyFill="1" applyBorder="1" applyAlignment="1" applyProtection="1">
      <alignment horizontal="center" textRotation="90" wrapText="1"/>
    </xf>
    <xf numFmtId="0" fontId="7" fillId="0" borderId="3" xfId="3" applyFont="1" applyFill="1" applyBorder="1" applyAlignment="1" applyProtection="1">
      <alignment horizontal="center" textRotation="90" wrapText="1"/>
    </xf>
    <xf numFmtId="0" fontId="7" fillId="0" borderId="5" xfId="3" applyFont="1" applyFill="1" applyBorder="1" applyAlignment="1" applyProtection="1">
      <alignment horizontal="center" textRotation="90" wrapText="1"/>
    </xf>
    <xf numFmtId="0" fontId="7" fillId="0" borderId="0" xfId="3" applyFont="1" applyFill="1" applyBorder="1" applyAlignment="1" applyProtection="1">
      <alignment horizontal="center" textRotation="90" wrapText="1"/>
    </xf>
    <xf numFmtId="0" fontId="7" fillId="0" borderId="33" xfId="3" applyFont="1" applyFill="1" applyBorder="1" applyAlignment="1" applyProtection="1">
      <alignment horizontal="center" textRotation="90" wrapText="1"/>
    </xf>
    <xf numFmtId="0" fontId="7" fillId="0" borderId="51" xfId="3" applyFont="1" applyFill="1" applyBorder="1" applyAlignment="1" applyProtection="1">
      <alignment horizontal="center" textRotation="90" wrapText="1"/>
    </xf>
    <xf numFmtId="0" fontId="7" fillId="0" borderId="32" xfId="3" applyFont="1" applyFill="1" applyBorder="1" applyAlignment="1" applyProtection="1">
      <alignment horizontal="center" textRotation="90" wrapText="1"/>
    </xf>
    <xf numFmtId="0" fontId="7" fillId="0" borderId="34" xfId="3" applyFont="1" applyFill="1" applyBorder="1" applyAlignment="1" applyProtection="1">
      <alignment horizontal="center" textRotation="90" wrapText="1"/>
    </xf>
    <xf numFmtId="0" fontId="7" fillId="2" borderId="0" xfId="3" applyFont="1" applyFill="1" applyAlignment="1" applyProtection="1">
      <alignment horizontal="center"/>
    </xf>
    <xf numFmtId="0" fontId="7" fillId="2" borderId="0" xfId="3" applyFont="1" applyFill="1" applyAlignment="1" applyProtection="1">
      <alignment horizontal="center"/>
      <protection locked="0"/>
    </xf>
    <xf numFmtId="0" fontId="7" fillId="0" borderId="0" xfId="3" applyFont="1" applyAlignment="1" applyProtection="1">
      <alignment horizontal="center"/>
      <protection locked="0"/>
    </xf>
    <xf numFmtId="0" fontId="7" fillId="0" borderId="0" xfId="3" applyFont="1" applyAlignment="1" applyProtection="1">
      <alignment horizontal="left"/>
      <protection locked="0"/>
    </xf>
    <xf numFmtId="0" fontId="7" fillId="0" borderId="0" xfId="3" applyFont="1" applyFill="1" applyAlignment="1" applyProtection="1">
      <alignment horizontal="center"/>
      <protection locked="0"/>
    </xf>
    <xf numFmtId="0" fontId="11" fillId="10" borderId="55" xfId="3" applyFont="1" applyFill="1" applyBorder="1" applyAlignment="1" applyProtection="1">
      <alignment horizontal="center" vertical="center"/>
      <protection locked="0"/>
    </xf>
    <xf numFmtId="0" fontId="11" fillId="10" borderId="49" xfId="3" applyFont="1" applyFill="1" applyBorder="1" applyAlignment="1" applyProtection="1">
      <alignment horizontal="center" vertical="center"/>
      <protection locked="0"/>
    </xf>
    <xf numFmtId="0" fontId="11" fillId="10" borderId="42" xfId="3" applyFont="1" applyFill="1" applyBorder="1" applyAlignment="1" applyProtection="1">
      <alignment horizontal="center" vertical="center"/>
      <protection locked="0"/>
    </xf>
    <xf numFmtId="0" fontId="11" fillId="8" borderId="55" xfId="3" applyFont="1" applyFill="1" applyBorder="1" applyAlignment="1" applyProtection="1">
      <alignment horizontal="center" vertical="center"/>
    </xf>
    <xf numFmtId="0" fontId="11" fillId="8" borderId="49" xfId="3" applyFont="1" applyFill="1" applyBorder="1" applyAlignment="1" applyProtection="1">
      <alignment horizontal="center" vertical="center"/>
    </xf>
    <xf numFmtId="0" fontId="11" fillId="8" borderId="42" xfId="3" applyFont="1" applyFill="1" applyBorder="1" applyAlignment="1" applyProtection="1">
      <alignment horizontal="center" vertical="center"/>
    </xf>
    <xf numFmtId="0" fontId="7" fillId="18" borderId="8" xfId="3" applyFont="1" applyFill="1" applyBorder="1" applyAlignment="1" applyProtection="1">
      <alignment horizontal="center"/>
    </xf>
    <xf numFmtId="0" fontId="7" fillId="18" borderId="62" xfId="3" applyFont="1" applyFill="1" applyBorder="1" applyAlignment="1" applyProtection="1">
      <alignment horizontal="center"/>
    </xf>
    <xf numFmtId="0" fontId="7" fillId="19" borderId="28" xfId="3" applyFont="1" applyFill="1" applyBorder="1" applyAlignment="1" applyProtection="1">
      <alignment horizontal="center"/>
    </xf>
    <xf numFmtId="0" fontId="7" fillId="19" borderId="54" xfId="3" applyFont="1" applyFill="1" applyBorder="1" applyAlignment="1" applyProtection="1">
      <alignment horizontal="center"/>
    </xf>
    <xf numFmtId="0" fontId="7" fillId="5" borderId="56" xfId="3" applyFont="1" applyFill="1" applyBorder="1" applyAlignment="1" applyProtection="1">
      <alignment horizontal="center" textRotation="90" wrapText="1"/>
    </xf>
    <xf numFmtId="0" fontId="7" fillId="5" borderId="3" xfId="3" applyFont="1" applyFill="1" applyBorder="1" applyAlignment="1" applyProtection="1">
      <alignment horizontal="center" textRotation="90" wrapText="1"/>
    </xf>
    <xf numFmtId="0" fontId="7" fillId="5" borderId="5" xfId="3" applyFont="1" applyFill="1" applyBorder="1" applyAlignment="1" applyProtection="1">
      <alignment horizontal="center" textRotation="90" wrapText="1"/>
    </xf>
    <xf numFmtId="0" fontId="7" fillId="5" borderId="33" xfId="3" applyFont="1" applyFill="1" applyBorder="1" applyAlignment="1" applyProtection="1">
      <alignment horizontal="center" textRotation="90" wrapText="1"/>
    </xf>
    <xf numFmtId="0" fontId="7" fillId="5" borderId="51" xfId="3" applyFont="1" applyFill="1" applyBorder="1" applyAlignment="1" applyProtection="1">
      <alignment horizontal="center" textRotation="90" wrapText="1"/>
    </xf>
    <xf numFmtId="0" fontId="7" fillId="5" borderId="34" xfId="3" applyFont="1" applyFill="1" applyBorder="1" applyAlignment="1" applyProtection="1">
      <alignment horizontal="center" textRotation="90" wrapText="1"/>
    </xf>
    <xf numFmtId="0" fontId="11" fillId="2" borderId="56" xfId="3" applyFont="1" applyFill="1" applyBorder="1" applyAlignment="1" applyProtection="1">
      <alignment horizontal="center" wrapText="1"/>
    </xf>
    <xf numFmtId="0" fontId="11" fillId="2" borderId="2" xfId="3" applyFont="1" applyFill="1" applyBorder="1" applyAlignment="1" applyProtection="1">
      <alignment horizontal="center" wrapText="1"/>
    </xf>
    <xf numFmtId="0" fontId="11" fillId="2" borderId="3" xfId="3" applyFont="1" applyFill="1" applyBorder="1" applyAlignment="1" applyProtection="1">
      <alignment horizontal="center" wrapText="1"/>
    </xf>
    <xf numFmtId="0" fontId="11" fillId="2" borderId="5" xfId="3" applyFont="1" applyFill="1" applyBorder="1" applyAlignment="1" applyProtection="1">
      <alignment horizontal="center" wrapText="1"/>
    </xf>
    <xf numFmtId="0" fontId="11" fillId="2" borderId="0" xfId="3" applyFont="1" applyFill="1" applyBorder="1" applyAlignment="1" applyProtection="1">
      <alignment horizontal="center" wrapText="1"/>
    </xf>
    <xf numFmtId="0" fontId="11" fillId="2" borderId="33" xfId="3" applyFont="1" applyFill="1" applyBorder="1" applyAlignment="1" applyProtection="1">
      <alignment horizontal="center" wrapText="1"/>
    </xf>
    <xf numFmtId="0" fontId="11" fillId="2" borderId="51" xfId="3" applyFont="1" applyFill="1" applyBorder="1" applyAlignment="1" applyProtection="1">
      <alignment horizontal="center" wrapText="1"/>
    </xf>
    <xf numFmtId="0" fontId="11" fillId="2" borderId="32" xfId="3" applyFont="1" applyFill="1" applyBorder="1" applyAlignment="1" applyProtection="1">
      <alignment horizontal="center" wrapText="1"/>
    </xf>
    <xf numFmtId="0" fontId="11" fillId="2" borderId="34" xfId="3" applyFont="1" applyFill="1" applyBorder="1" applyAlignment="1" applyProtection="1">
      <alignment horizontal="center" wrapText="1"/>
    </xf>
    <xf numFmtId="0" fontId="7" fillId="19" borderId="65" xfId="3" applyFont="1" applyFill="1" applyBorder="1" applyAlignment="1" applyProtection="1">
      <alignment horizontal="center"/>
    </xf>
    <xf numFmtId="0" fontId="11" fillId="0" borderId="55" xfId="3" applyFont="1" applyFill="1" applyBorder="1" applyAlignment="1" applyProtection="1">
      <alignment horizontal="center"/>
    </xf>
    <xf numFmtId="0" fontId="11" fillId="0" borderId="49" xfId="3" applyFont="1" applyFill="1" applyBorder="1" applyAlignment="1" applyProtection="1">
      <alignment horizontal="center"/>
    </xf>
    <xf numFmtId="0" fontId="11" fillId="0" borderId="42" xfId="3" applyFont="1" applyFill="1" applyBorder="1" applyAlignment="1" applyProtection="1">
      <alignment horizontal="center"/>
    </xf>
    <xf numFmtId="0" fontId="7" fillId="18" borderId="61" xfId="3" applyFont="1" applyFill="1" applyBorder="1" applyAlignment="1" applyProtection="1">
      <alignment horizontal="center"/>
    </xf>
    <xf numFmtId="0" fontId="7" fillId="5" borderId="40" xfId="3" applyFont="1" applyFill="1" applyBorder="1" applyAlignment="1" applyProtection="1">
      <alignment horizontal="center" textRotation="90" wrapText="1"/>
    </xf>
    <xf numFmtId="0" fontId="7" fillId="5" borderId="14" xfId="3" applyFont="1" applyFill="1" applyBorder="1" applyAlignment="1" applyProtection="1">
      <alignment horizontal="center" textRotation="90" wrapText="1"/>
    </xf>
    <xf numFmtId="0" fontId="7" fillId="5" borderId="21" xfId="3" applyFont="1" applyFill="1" applyBorder="1" applyAlignment="1" applyProtection="1">
      <alignment horizontal="center" textRotation="90" wrapText="1"/>
    </xf>
    <xf numFmtId="0" fontId="7" fillId="3" borderId="57" xfId="3" applyFont="1" applyFill="1" applyBorder="1" applyAlignment="1" applyProtection="1">
      <alignment horizontal="center" textRotation="90" wrapText="1"/>
    </xf>
    <xf numFmtId="0" fontId="7" fillId="3" borderId="6" xfId="3" applyFont="1" applyFill="1" applyBorder="1" applyAlignment="1" applyProtection="1">
      <alignment horizontal="center" textRotation="90" wrapText="1"/>
    </xf>
    <xf numFmtId="0" fontId="7" fillId="3" borderId="50" xfId="3" applyFont="1" applyFill="1" applyBorder="1" applyAlignment="1" applyProtection="1">
      <alignment horizontal="center" textRotation="90" wrapText="1"/>
    </xf>
    <xf numFmtId="0" fontId="7" fillId="5" borderId="55" xfId="3" applyFont="1" applyFill="1" applyBorder="1" applyAlignment="1" applyProtection="1">
      <alignment horizontal="center"/>
    </xf>
    <xf numFmtId="0" fontId="7" fillId="5" borderId="42" xfId="3" applyFont="1" applyFill="1" applyBorder="1" applyAlignment="1" applyProtection="1">
      <alignment horizontal="center"/>
    </xf>
    <xf numFmtId="0" fontId="11" fillId="11" borderId="55" xfId="3" applyFont="1" applyFill="1" applyBorder="1" applyAlignment="1" applyProtection="1">
      <alignment horizontal="center" vertical="center"/>
    </xf>
    <xf numFmtId="0" fontId="11" fillId="11" borderId="49" xfId="3" applyFont="1" applyFill="1" applyBorder="1" applyAlignment="1" applyProtection="1">
      <alignment horizontal="center" vertical="center"/>
    </xf>
    <xf numFmtId="0" fontId="11" fillId="11" borderId="42" xfId="3" applyFont="1" applyFill="1" applyBorder="1" applyAlignment="1" applyProtection="1">
      <alignment horizontal="center" vertical="center"/>
    </xf>
  </cellXfs>
  <cellStyles count="4">
    <cellStyle name="Dezimal_ERZ2DB-558891-v1A-Berechnungstool_Schulleitungen" xfId="1" xr:uid="{00000000-0005-0000-0000-000000000000}"/>
    <cellStyle name="Euro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colors>
    <mruColors>
      <color rgb="FF99CCFF"/>
      <color rgb="FFFFFF99"/>
      <color rgb="FFCCFFCC"/>
      <color rgb="FFCCFF99"/>
      <color rgb="FF66FFCC"/>
      <color rgb="FF99FF99"/>
      <color rgb="FF66FF99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5</xdr:col>
      <xdr:colOff>83484</xdr:colOff>
      <xdr:row>3</xdr:row>
      <xdr:rowOff>66675</xdr:rowOff>
    </xdr:to>
    <xdr:pic>
      <xdr:nvPicPr>
        <xdr:cNvPr id="2" name="Grafik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0"/>
          <a:ext cx="150495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224118</xdr:colOff>
      <xdr:row>12</xdr:row>
      <xdr:rowOff>130549</xdr:rowOff>
    </xdr:from>
    <xdr:to>
      <xdr:col>37</xdr:col>
      <xdr:colOff>637615</xdr:colOff>
      <xdr:row>14</xdr:row>
      <xdr:rowOff>112059</xdr:rowOff>
    </xdr:to>
    <xdr:sp macro="" textlink="">
      <xdr:nvSpPr>
        <xdr:cNvPr id="1128" name="Line 2">
          <a:extLst>
            <a:ext uri="{FF2B5EF4-FFF2-40B4-BE49-F238E27FC236}">
              <a16:creationId xmlns:a16="http://schemas.microsoft.com/office/drawing/2014/main" id="{00000000-0008-0000-0100-000068040000}"/>
            </a:ext>
          </a:extLst>
        </xdr:cNvPr>
        <xdr:cNvSpPr>
          <a:spLocks noChangeShapeType="1"/>
        </xdr:cNvSpPr>
      </xdr:nvSpPr>
      <xdr:spPr bwMode="auto">
        <a:xfrm flipV="1">
          <a:off x="8281147" y="2270873"/>
          <a:ext cx="413497" cy="34009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57497</xdr:colOff>
      <xdr:row>4</xdr:row>
      <xdr:rowOff>86530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58232" cy="702854"/>
        </a:xfrm>
        <a:prstGeom prst="rect">
          <a:avLst/>
        </a:prstGeom>
      </xdr:spPr>
    </xdr:pic>
    <xdr:clientData/>
  </xdr:twoCellAnchor>
  <xdr:twoCellAnchor>
    <xdr:from>
      <xdr:col>37</xdr:col>
      <xdr:colOff>56030</xdr:colOff>
      <xdr:row>11</xdr:row>
      <xdr:rowOff>100853</xdr:rowOff>
    </xdr:from>
    <xdr:to>
      <xdr:col>37</xdr:col>
      <xdr:colOff>627530</xdr:colOff>
      <xdr:row>14</xdr:row>
      <xdr:rowOff>138392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8113059" y="2084294"/>
          <a:ext cx="571500" cy="55301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61"/>
  </sheetPr>
  <dimension ref="A1:BF53"/>
  <sheetViews>
    <sheetView tabSelected="1" showWhiteSpace="0" view="pageLayout" zoomScale="85" zoomScaleNormal="85" zoomScalePageLayoutView="85" workbookViewId="0">
      <selection activeCell="AD41" sqref="AC41:AD41"/>
    </sheetView>
  </sheetViews>
  <sheetFormatPr baseColWidth="10" defaultColWidth="2.7109375" defaultRowHeight="10.5" x14ac:dyDescent="0.15"/>
  <cols>
    <col min="1" max="1" width="5.85546875" style="1" customWidth="1"/>
    <col min="2" max="2" width="3.7109375" style="1" customWidth="1"/>
    <col min="3" max="5" width="3.85546875" style="1" customWidth="1"/>
    <col min="6" max="20" width="2.85546875" style="1" customWidth="1"/>
    <col min="21" max="24" width="3.28515625" style="1" customWidth="1"/>
    <col min="25" max="31" width="2.85546875" style="1" customWidth="1"/>
    <col min="32" max="32" width="4.28515625" style="1" customWidth="1"/>
    <col min="33" max="33" width="7.140625" style="1" customWidth="1"/>
    <col min="34" max="34" width="2.28515625" style="1" customWidth="1"/>
    <col min="35" max="35" width="5.5703125" style="1" customWidth="1"/>
    <col min="36" max="40" width="3.7109375" style="1" customWidth="1"/>
    <col min="41" max="41" width="4.7109375" style="1" customWidth="1"/>
    <col min="42" max="42" width="6.140625" style="1" customWidth="1"/>
    <col min="43" max="46" width="3.7109375" style="1" customWidth="1"/>
    <col min="47" max="48" width="6.85546875" style="1" customWidth="1"/>
    <col min="49" max="49" width="5.28515625" style="1" customWidth="1"/>
    <col min="50" max="50" width="5.7109375" style="1" customWidth="1"/>
    <col min="51" max="55" width="2.7109375" style="1"/>
    <col min="56" max="56" width="5.42578125" style="1" bestFit="1" customWidth="1"/>
    <col min="57" max="16384" width="2.7109375" style="1"/>
  </cols>
  <sheetData>
    <row r="1" spans="1:58" ht="14.25" customHeight="1" x14ac:dyDescent="0.2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46" t="s">
        <v>109</v>
      </c>
      <c r="T1" s="146"/>
      <c r="U1" s="146"/>
      <c r="V1" s="146"/>
      <c r="W1" s="146"/>
      <c r="X1" s="146"/>
      <c r="Y1" s="18"/>
      <c r="Z1" s="18"/>
      <c r="AH1" s="18"/>
      <c r="AI1" s="242" t="s">
        <v>111</v>
      </c>
      <c r="AJ1" s="243"/>
      <c r="AK1" s="243"/>
      <c r="AL1" s="243"/>
      <c r="AM1" s="244"/>
      <c r="AN1" s="245"/>
      <c r="AO1" s="245"/>
      <c r="AP1" s="245"/>
      <c r="AQ1" s="245"/>
      <c r="AR1" s="245"/>
      <c r="AS1" s="245"/>
      <c r="AT1" s="245"/>
      <c r="AU1" s="18"/>
      <c r="AV1" s="18"/>
    </row>
    <row r="2" spans="1:58" ht="14.25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46" t="s">
        <v>110</v>
      </c>
      <c r="T2" s="146"/>
      <c r="U2" s="146"/>
      <c r="V2" s="146"/>
      <c r="W2" s="146"/>
      <c r="X2" s="146"/>
      <c r="Y2" s="18"/>
      <c r="Z2" s="18"/>
      <c r="AH2" s="18"/>
      <c r="AI2" s="242" t="s">
        <v>112</v>
      </c>
      <c r="AJ2" s="243"/>
      <c r="AK2" s="243"/>
      <c r="AL2" s="243"/>
      <c r="AM2" s="244"/>
      <c r="AN2" s="245"/>
      <c r="AO2" s="245"/>
      <c r="AP2" s="245"/>
      <c r="AQ2" s="245"/>
      <c r="AR2" s="245"/>
      <c r="AS2" s="245"/>
      <c r="AT2" s="245"/>
      <c r="AU2" s="18"/>
      <c r="AV2" s="18"/>
    </row>
    <row r="3" spans="1:58" ht="14.25" customHeight="1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46"/>
      <c r="AB3" s="146"/>
      <c r="AC3" s="146"/>
      <c r="AD3" s="146"/>
      <c r="AE3" s="146"/>
      <c r="AF3" s="146"/>
      <c r="AG3" s="18"/>
      <c r="AH3" s="18"/>
      <c r="AI3" s="242" t="s">
        <v>113</v>
      </c>
      <c r="AJ3" s="243"/>
      <c r="AK3" s="243"/>
      <c r="AL3" s="243"/>
      <c r="AM3" s="244"/>
      <c r="AN3" s="245"/>
      <c r="AO3" s="245"/>
      <c r="AP3" s="245"/>
      <c r="AQ3" s="245"/>
      <c r="AR3" s="245"/>
      <c r="AS3" s="245"/>
      <c r="AT3" s="245"/>
      <c r="AU3" s="18"/>
      <c r="AV3" s="18"/>
    </row>
    <row r="4" spans="1:58" ht="6.75" customHeight="1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46"/>
      <c r="AB4" s="146"/>
      <c r="AC4" s="146"/>
      <c r="AD4" s="146"/>
      <c r="AE4" s="146"/>
      <c r="AF4" s="146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</row>
    <row r="5" spans="1:58" ht="13.5" customHeight="1" x14ac:dyDescent="0.2">
      <c r="A5" s="276" t="s">
        <v>23</v>
      </c>
      <c r="B5" s="276"/>
      <c r="C5" s="276"/>
      <c r="D5" s="276"/>
      <c r="E5" s="266"/>
      <c r="F5" s="401"/>
      <c r="G5" s="401"/>
      <c r="H5" s="401"/>
      <c r="I5" s="401"/>
      <c r="J5" s="401"/>
      <c r="K5" s="401"/>
      <c r="L5" s="401"/>
      <c r="M5" s="401"/>
      <c r="N5" s="401"/>
      <c r="O5" s="401"/>
      <c r="P5" s="401"/>
      <c r="Q5" s="401"/>
      <c r="R5" s="401"/>
      <c r="S5" s="180"/>
      <c r="T5" s="180"/>
      <c r="U5" s="180"/>
      <c r="V5" s="276" t="s">
        <v>104</v>
      </c>
      <c r="W5" s="277"/>
      <c r="X5" s="277"/>
      <c r="Y5" s="277"/>
      <c r="Z5" s="277"/>
      <c r="AA5" s="278"/>
      <c r="AB5" s="278"/>
      <c r="AC5" s="278"/>
      <c r="AD5" s="279"/>
      <c r="AE5" s="266"/>
      <c r="AF5" s="420"/>
      <c r="AG5" s="420"/>
      <c r="AH5" s="18"/>
      <c r="AI5" s="18"/>
      <c r="AJ5" s="402" t="s">
        <v>26</v>
      </c>
      <c r="AK5" s="402"/>
      <c r="AL5" s="402"/>
      <c r="AM5" s="403"/>
      <c r="AN5" s="18"/>
      <c r="AO5" s="401"/>
      <c r="AP5" s="401"/>
      <c r="AQ5" s="401"/>
      <c r="AR5" s="401"/>
      <c r="AS5" s="401"/>
      <c r="AT5" s="401"/>
      <c r="AU5" s="19"/>
      <c r="AV5" s="20"/>
      <c r="AW5" s="2"/>
      <c r="AX5" s="2"/>
    </row>
    <row r="6" spans="1:58" ht="5.25" customHeight="1" x14ac:dyDescent="0.2">
      <c r="A6" s="48"/>
      <c r="B6" s="48"/>
      <c r="C6" s="48"/>
      <c r="D6" s="4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21"/>
      <c r="T6" s="18"/>
      <c r="U6" s="18"/>
      <c r="V6" s="18"/>
      <c r="W6" s="18"/>
      <c r="X6" s="18"/>
      <c r="Y6" s="18"/>
      <c r="Z6" s="18"/>
      <c r="AA6" s="18"/>
      <c r="AB6" s="18"/>
      <c r="AC6" s="18"/>
      <c r="AD6" s="48"/>
      <c r="AE6" s="48"/>
      <c r="AF6" s="48"/>
      <c r="AG6" s="18"/>
      <c r="AH6" s="18"/>
      <c r="AI6" s="18"/>
      <c r="AJ6" s="48"/>
      <c r="AK6" s="48"/>
      <c r="AL6" s="48"/>
      <c r="AM6" s="48"/>
      <c r="AN6" s="18"/>
      <c r="AO6" s="18"/>
      <c r="AP6" s="18"/>
      <c r="AQ6" s="18"/>
      <c r="AR6" s="18"/>
      <c r="AS6" s="18"/>
      <c r="AT6" s="18"/>
      <c r="AU6" s="18"/>
      <c r="AV6" s="18"/>
    </row>
    <row r="7" spans="1:58" ht="14.25" x14ac:dyDescent="0.2">
      <c r="A7" s="402" t="s">
        <v>24</v>
      </c>
      <c r="B7" s="402"/>
      <c r="C7" s="402"/>
      <c r="D7" s="48"/>
      <c r="E7" s="20"/>
      <c r="F7" s="419"/>
      <c r="G7" s="419"/>
      <c r="H7" s="419"/>
      <c r="I7" s="419"/>
      <c r="J7" s="419"/>
      <c r="K7" s="419"/>
      <c r="L7" s="419"/>
      <c r="M7" s="419"/>
      <c r="N7" s="419"/>
      <c r="O7" s="419"/>
      <c r="P7" s="419"/>
      <c r="Q7" s="419"/>
      <c r="R7" s="419"/>
      <c r="S7" s="20"/>
      <c r="T7" s="20"/>
      <c r="U7" s="20"/>
      <c r="V7" s="20"/>
      <c r="W7" s="20"/>
      <c r="X7" s="20"/>
      <c r="Y7" s="20"/>
      <c r="Z7" s="20"/>
      <c r="AA7" s="21"/>
      <c r="AB7" s="18"/>
      <c r="AC7" s="144"/>
      <c r="AD7" s="424"/>
      <c r="AE7" s="424"/>
      <c r="AF7" s="424"/>
      <c r="AG7" s="193"/>
      <c r="AH7" s="18"/>
      <c r="AI7" s="18"/>
      <c r="AJ7" s="404" t="s">
        <v>27</v>
      </c>
      <c r="AK7" s="405"/>
      <c r="AL7" s="405"/>
      <c r="AM7" s="405"/>
      <c r="AN7" s="18"/>
      <c r="AO7" s="401"/>
      <c r="AP7" s="401"/>
      <c r="AQ7" s="401"/>
      <c r="AR7" s="401"/>
      <c r="AS7" s="401"/>
      <c r="AT7" s="401"/>
      <c r="AU7" s="19"/>
      <c r="AV7" s="20"/>
      <c r="AW7" s="2"/>
      <c r="AX7" s="2"/>
    </row>
    <row r="8" spans="1:58" ht="6" customHeight="1" thickBot="1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1"/>
      <c r="AB8" s="24"/>
      <c r="AC8" s="17"/>
      <c r="AD8" s="19"/>
      <c r="AE8" s="19"/>
      <c r="AF8" s="19"/>
      <c r="AG8" s="22"/>
      <c r="AH8" s="25"/>
      <c r="AI8" s="21"/>
      <c r="AJ8" s="21"/>
      <c r="AK8" s="21"/>
      <c r="AL8" s="21"/>
      <c r="AM8" s="21"/>
      <c r="AN8" s="21"/>
      <c r="AO8" s="21"/>
      <c r="AP8" s="26"/>
      <c r="AQ8" s="21"/>
      <c r="AR8" s="21"/>
      <c r="AS8" s="21"/>
      <c r="AT8" s="21"/>
      <c r="AU8" s="21"/>
      <c r="AV8" s="18"/>
    </row>
    <row r="9" spans="1:58" ht="15" customHeight="1" thickBot="1" x14ac:dyDescent="0.25">
      <c r="A9" s="421" t="s">
        <v>66</v>
      </c>
      <c r="B9" s="422"/>
      <c r="C9" s="422"/>
      <c r="D9" s="422"/>
      <c r="E9" s="422"/>
      <c r="F9" s="422"/>
      <c r="G9" s="422"/>
      <c r="H9" s="422"/>
      <c r="I9" s="422"/>
      <c r="J9" s="422"/>
      <c r="K9" s="422"/>
      <c r="L9" s="422"/>
      <c r="M9" s="422"/>
      <c r="N9" s="422"/>
      <c r="O9" s="422"/>
      <c r="P9" s="422"/>
      <c r="Q9" s="422"/>
      <c r="R9" s="422"/>
      <c r="S9" s="423"/>
      <c r="T9" s="280"/>
      <c r="U9" s="280"/>
      <c r="V9" s="280"/>
      <c r="W9" s="280"/>
      <c r="X9" s="280"/>
      <c r="Y9" s="280"/>
      <c r="Z9" s="280"/>
      <c r="AA9" s="282"/>
      <c r="AB9" s="281"/>
      <c r="AC9" s="281"/>
      <c r="AD9" s="281"/>
      <c r="AE9" s="281"/>
      <c r="AF9" s="281"/>
      <c r="AG9" s="246"/>
      <c r="AH9" s="27"/>
      <c r="AI9" s="27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</row>
    <row r="10" spans="1:58" s="3" customFormat="1" ht="12" customHeight="1" thickBot="1" x14ac:dyDescent="0.25">
      <c r="A10" s="397" t="s">
        <v>0</v>
      </c>
      <c r="B10" s="398"/>
      <c r="C10" s="397" t="s">
        <v>28</v>
      </c>
      <c r="D10" s="410"/>
      <c r="E10" s="410"/>
      <c r="F10" s="410"/>
      <c r="G10" s="410"/>
      <c r="H10" s="410"/>
      <c r="I10" s="410"/>
      <c r="J10" s="410"/>
      <c r="K10" s="410"/>
      <c r="L10" s="410"/>
      <c r="M10" s="410"/>
      <c r="N10" s="410"/>
      <c r="O10" s="410"/>
      <c r="P10" s="410"/>
      <c r="Q10" s="410"/>
      <c r="R10" s="410"/>
      <c r="S10" s="410"/>
      <c r="T10" s="149"/>
      <c r="U10" s="149"/>
      <c r="V10" s="149"/>
      <c r="W10" s="413" t="s">
        <v>120</v>
      </c>
      <c r="X10" s="414"/>
      <c r="Y10" s="414"/>
      <c r="Z10" s="414"/>
      <c r="AA10" s="414"/>
      <c r="AB10" s="414"/>
      <c r="AC10" s="414"/>
      <c r="AD10" s="414"/>
      <c r="AE10" s="414"/>
      <c r="AF10" s="415"/>
      <c r="AG10" s="48"/>
      <c r="AH10" s="18"/>
      <c r="AI10" s="406" t="s">
        <v>33</v>
      </c>
      <c r="AJ10" s="407"/>
      <c r="AK10" s="407"/>
      <c r="AL10" s="407"/>
      <c r="AM10" s="407"/>
      <c r="AN10" s="407"/>
      <c r="AO10" s="408"/>
      <c r="AP10" s="408"/>
      <c r="AQ10" s="408"/>
      <c r="AR10" s="408"/>
      <c r="AS10" s="408"/>
      <c r="AT10" s="409"/>
      <c r="AU10" s="425"/>
      <c r="AV10" s="21"/>
      <c r="AW10" s="8"/>
      <c r="AX10" s="4"/>
      <c r="AY10" s="4"/>
      <c r="AZ10" s="4"/>
      <c r="BB10" s="9"/>
      <c r="BC10" s="9"/>
      <c r="BD10" s="9"/>
      <c r="BE10" s="9"/>
      <c r="BF10" s="10"/>
    </row>
    <row r="11" spans="1:58" s="3" customFormat="1" ht="12" customHeight="1" thickBot="1" x14ac:dyDescent="0.25">
      <c r="A11" s="399"/>
      <c r="B11" s="400"/>
      <c r="C11" s="411"/>
      <c r="D11" s="412"/>
      <c r="E11" s="412"/>
      <c r="F11" s="412"/>
      <c r="G11" s="412"/>
      <c r="H11" s="412"/>
      <c r="I11" s="412"/>
      <c r="J11" s="412"/>
      <c r="K11" s="412"/>
      <c r="L11" s="412"/>
      <c r="M11" s="412"/>
      <c r="N11" s="412"/>
      <c r="O11" s="412"/>
      <c r="P11" s="412"/>
      <c r="Q11" s="412"/>
      <c r="R11" s="412"/>
      <c r="S11" s="412"/>
      <c r="T11" s="150" t="s">
        <v>79</v>
      </c>
      <c r="U11" s="151"/>
      <c r="V11" s="151"/>
      <c r="W11" s="416"/>
      <c r="X11" s="417"/>
      <c r="Y11" s="417"/>
      <c r="Z11" s="417"/>
      <c r="AA11" s="417"/>
      <c r="AB11" s="417"/>
      <c r="AC11" s="417"/>
      <c r="AD11" s="417"/>
      <c r="AE11" s="417"/>
      <c r="AF11" s="418"/>
      <c r="AG11" s="48"/>
      <c r="AH11" s="18"/>
      <c r="AI11" s="429" t="s">
        <v>30</v>
      </c>
      <c r="AJ11" s="430"/>
      <c r="AK11" s="430"/>
      <c r="AL11" s="430"/>
      <c r="AM11" s="430"/>
      <c r="AN11" s="430"/>
      <c r="AO11" s="283"/>
      <c r="AP11" s="284"/>
      <c r="AQ11" s="284" t="s">
        <v>91</v>
      </c>
      <c r="AR11" s="284"/>
      <c r="AS11" s="284"/>
      <c r="AT11" s="285"/>
      <c r="AU11" s="426"/>
      <c r="AV11" s="28"/>
      <c r="BE11" s="9"/>
      <c r="BF11" s="10"/>
    </row>
    <row r="12" spans="1:58" s="5" customFormat="1" ht="106.5" customHeight="1" thickBot="1" x14ac:dyDescent="0.25">
      <c r="A12" s="221" t="s">
        <v>87</v>
      </c>
      <c r="B12" s="222" t="s">
        <v>10</v>
      </c>
      <c r="C12" s="152" t="s">
        <v>11</v>
      </c>
      <c r="D12" s="152" t="s">
        <v>12</v>
      </c>
      <c r="E12" s="152" t="s">
        <v>13</v>
      </c>
      <c r="F12" s="152" t="s">
        <v>14</v>
      </c>
      <c r="G12" s="152" t="s">
        <v>15</v>
      </c>
      <c r="H12" s="152" t="s">
        <v>16</v>
      </c>
      <c r="I12" s="148" t="s">
        <v>17</v>
      </c>
      <c r="J12" s="148" t="s">
        <v>1</v>
      </c>
      <c r="K12" s="148" t="s">
        <v>2</v>
      </c>
      <c r="L12" s="148" t="s">
        <v>3</v>
      </c>
      <c r="M12" s="153" t="s">
        <v>18</v>
      </c>
      <c r="N12" s="153" t="s">
        <v>19</v>
      </c>
      <c r="O12" s="153" t="s">
        <v>20</v>
      </c>
      <c r="P12" s="154" t="s">
        <v>8</v>
      </c>
      <c r="Q12" s="148" t="s">
        <v>9</v>
      </c>
      <c r="R12" s="148" t="s">
        <v>90</v>
      </c>
      <c r="S12" s="148" t="s">
        <v>69</v>
      </c>
      <c r="T12" s="15" t="s">
        <v>85</v>
      </c>
      <c r="U12" s="160" t="s">
        <v>114</v>
      </c>
      <c r="V12" s="16" t="s">
        <v>86</v>
      </c>
      <c r="W12" s="155" t="s">
        <v>96</v>
      </c>
      <c r="X12" s="268" t="s">
        <v>97</v>
      </c>
      <c r="Y12" s="268" t="s">
        <v>88</v>
      </c>
      <c r="Z12" s="156" t="s">
        <v>89</v>
      </c>
      <c r="AA12" s="157" t="s">
        <v>80</v>
      </c>
      <c r="AB12" s="157" t="s">
        <v>81</v>
      </c>
      <c r="AC12" s="158" t="s">
        <v>82</v>
      </c>
      <c r="AD12" s="158" t="s">
        <v>102</v>
      </c>
      <c r="AE12" s="268" t="s">
        <v>83</v>
      </c>
      <c r="AF12" s="159" t="s">
        <v>84</v>
      </c>
      <c r="AG12" s="223" t="s">
        <v>22</v>
      </c>
      <c r="AH12" s="29"/>
      <c r="AI12" s="79" t="s">
        <v>29</v>
      </c>
      <c r="AJ12" s="80" t="s">
        <v>68</v>
      </c>
      <c r="AK12" s="81" t="s">
        <v>4</v>
      </c>
      <c r="AL12" s="82" t="s">
        <v>5</v>
      </c>
      <c r="AM12" s="82" t="s">
        <v>6</v>
      </c>
      <c r="AN12" s="83" t="s">
        <v>103</v>
      </c>
      <c r="AO12" s="286"/>
      <c r="AP12" s="287"/>
      <c r="AQ12" s="288"/>
      <c r="AR12" s="286"/>
      <c r="AS12" s="289"/>
      <c r="AT12" s="290"/>
      <c r="AU12" s="49" t="s">
        <v>22</v>
      </c>
      <c r="AV12" s="50" t="s">
        <v>36</v>
      </c>
      <c r="BE12" s="11"/>
      <c r="BF12" s="11"/>
    </row>
    <row r="13" spans="1:58" ht="12.75" customHeight="1" thickBot="1" x14ac:dyDescent="0.25">
      <c r="A13" s="230"/>
      <c r="B13" s="84"/>
      <c r="C13" s="85"/>
      <c r="D13" s="86"/>
      <c r="E13" s="86"/>
      <c r="F13" s="89"/>
      <c r="G13" s="89"/>
      <c r="H13" s="88"/>
      <c r="I13" s="88"/>
      <c r="J13" s="88"/>
      <c r="K13" s="88"/>
      <c r="L13" s="91"/>
      <c r="M13" s="91"/>
      <c r="N13" s="91"/>
      <c r="O13" s="91"/>
      <c r="P13" s="91"/>
      <c r="Q13" s="91"/>
      <c r="R13" s="91"/>
      <c r="S13" s="161"/>
      <c r="T13" s="171"/>
      <c r="U13" s="90"/>
      <c r="V13" s="172"/>
      <c r="W13" s="166"/>
      <c r="X13" s="92"/>
      <c r="Y13" s="87"/>
      <c r="Z13" s="92"/>
      <c r="AA13" s="92"/>
      <c r="AB13" s="87"/>
      <c r="AC13" s="92"/>
      <c r="AD13" s="87"/>
      <c r="AE13" s="87"/>
      <c r="AF13" s="134"/>
      <c r="AG13" s="187">
        <f t="shared" ref="AG13:AG37" si="0">SUM(C13:AF13)</f>
        <v>0</v>
      </c>
      <c r="AH13" s="30"/>
      <c r="AI13" s="225"/>
      <c r="AJ13" s="226"/>
      <c r="AK13" s="226"/>
      <c r="AL13" s="226"/>
      <c r="AM13" s="226"/>
      <c r="AN13" s="227"/>
      <c r="AO13" s="228"/>
      <c r="AP13" s="226"/>
      <c r="AQ13" s="228"/>
      <c r="AR13" s="226"/>
      <c r="AS13" s="226"/>
      <c r="AT13" s="202"/>
      <c r="AU13" s="224">
        <f>SUM(AI13:AT13)</f>
        <v>0</v>
      </c>
      <c r="AV13" s="236" t="e">
        <f>AU13/J42</f>
        <v>#DIV/0!</v>
      </c>
      <c r="BE13" s="7"/>
      <c r="BF13" s="12"/>
    </row>
    <row r="14" spans="1:58" ht="12.75" customHeight="1" thickBot="1" x14ac:dyDescent="0.25">
      <c r="A14" s="230"/>
      <c r="B14" s="94"/>
      <c r="C14" s="95"/>
      <c r="D14" s="96"/>
      <c r="E14" s="96"/>
      <c r="F14" s="99"/>
      <c r="G14" s="99"/>
      <c r="H14" s="98"/>
      <c r="I14" s="98"/>
      <c r="J14" s="98"/>
      <c r="K14" s="98"/>
      <c r="L14" s="101"/>
      <c r="M14" s="101"/>
      <c r="N14" s="101"/>
      <c r="O14" s="101"/>
      <c r="P14" s="101"/>
      <c r="Q14" s="101"/>
      <c r="R14" s="101"/>
      <c r="S14" s="162"/>
      <c r="T14" s="173"/>
      <c r="U14" s="100"/>
      <c r="V14" s="93"/>
      <c r="W14" s="167"/>
      <c r="X14" s="103"/>
      <c r="Y14" s="97"/>
      <c r="Z14" s="103"/>
      <c r="AA14" s="103"/>
      <c r="AB14" s="97"/>
      <c r="AC14" s="103"/>
      <c r="AD14" s="97"/>
      <c r="AE14" s="97"/>
      <c r="AF14" s="135"/>
      <c r="AG14" s="187">
        <f t="shared" si="0"/>
        <v>0</v>
      </c>
      <c r="AH14" s="30"/>
      <c r="AI14" s="203"/>
      <c r="AJ14" s="204"/>
      <c r="AK14" s="204"/>
      <c r="AL14" s="204"/>
      <c r="AM14" s="204"/>
      <c r="AN14" s="205"/>
      <c r="AO14" s="206"/>
      <c r="AP14" s="204"/>
      <c r="AQ14" s="206"/>
      <c r="AR14" s="207"/>
      <c r="AS14" s="207"/>
      <c r="AT14" s="205"/>
      <c r="AU14" s="217" t="s">
        <v>35</v>
      </c>
      <c r="AV14" s="218"/>
      <c r="BE14" s="7"/>
      <c r="BF14" s="12"/>
    </row>
    <row r="15" spans="1:58" ht="12.75" customHeight="1" thickBot="1" x14ac:dyDescent="0.25">
      <c r="A15" s="230"/>
      <c r="B15" s="94"/>
      <c r="C15" s="95"/>
      <c r="D15" s="96"/>
      <c r="E15" s="96"/>
      <c r="F15" s="99"/>
      <c r="G15" s="99"/>
      <c r="H15" s="98"/>
      <c r="I15" s="98"/>
      <c r="J15" s="98"/>
      <c r="K15" s="98"/>
      <c r="L15" s="101"/>
      <c r="M15" s="101"/>
      <c r="N15" s="101"/>
      <c r="O15" s="101"/>
      <c r="P15" s="101"/>
      <c r="Q15" s="101"/>
      <c r="R15" s="101"/>
      <c r="S15" s="162"/>
      <c r="T15" s="173"/>
      <c r="U15" s="100"/>
      <c r="V15" s="93"/>
      <c r="W15" s="167"/>
      <c r="X15" s="103"/>
      <c r="Y15" s="97"/>
      <c r="Z15" s="103"/>
      <c r="AA15" s="103"/>
      <c r="AB15" s="97"/>
      <c r="AC15" s="103"/>
      <c r="AD15" s="97"/>
      <c r="AE15" s="97"/>
      <c r="AF15" s="135"/>
      <c r="AG15" s="187">
        <f t="shared" si="0"/>
        <v>0</v>
      </c>
      <c r="AH15" s="30"/>
      <c r="AI15" s="208"/>
      <c r="AJ15" s="209"/>
      <c r="AK15" s="209"/>
      <c r="AL15" s="209"/>
      <c r="AM15" s="209"/>
      <c r="AN15" s="210"/>
      <c r="AO15" s="211"/>
      <c r="AP15" s="209"/>
      <c r="AQ15" s="211"/>
      <c r="AR15" s="212"/>
      <c r="AS15" s="212"/>
      <c r="AT15" s="210"/>
      <c r="AU15" s="219" t="s">
        <v>34</v>
      </c>
      <c r="AV15" s="220"/>
      <c r="BE15" s="7"/>
      <c r="BF15" s="12"/>
    </row>
    <row r="16" spans="1:58" ht="12.75" customHeight="1" thickBot="1" x14ac:dyDescent="0.25">
      <c r="A16" s="230"/>
      <c r="B16" s="94"/>
      <c r="C16" s="104"/>
      <c r="D16" s="102"/>
      <c r="E16" s="102"/>
      <c r="F16" s="99"/>
      <c r="G16" s="99"/>
      <c r="H16" s="98"/>
      <c r="I16" s="98"/>
      <c r="J16" s="98"/>
      <c r="K16" s="98"/>
      <c r="L16" s="106"/>
      <c r="M16" s="106"/>
      <c r="N16" s="106"/>
      <c r="O16" s="106"/>
      <c r="P16" s="106"/>
      <c r="Q16" s="106"/>
      <c r="R16" s="106"/>
      <c r="S16" s="163"/>
      <c r="T16" s="173"/>
      <c r="U16" s="100"/>
      <c r="V16" s="93"/>
      <c r="W16" s="167"/>
      <c r="X16" s="103"/>
      <c r="Y16" s="97"/>
      <c r="Z16" s="103"/>
      <c r="AA16" s="103"/>
      <c r="AB16" s="97"/>
      <c r="AC16" s="103"/>
      <c r="AD16" s="97"/>
      <c r="AE16" s="97"/>
      <c r="AF16" s="135"/>
      <c r="AG16" s="187">
        <f t="shared" si="0"/>
        <v>0</v>
      </c>
      <c r="AH16" s="30"/>
      <c r="AI16" s="213" t="e">
        <f>AI14/AI15</f>
        <v>#DIV/0!</v>
      </c>
      <c r="AJ16" s="214" t="e">
        <f t="shared" ref="AJ16:AS16" si="1">AJ14/AJ15</f>
        <v>#DIV/0!</v>
      </c>
      <c r="AK16" s="214" t="e">
        <f t="shared" si="1"/>
        <v>#DIV/0!</v>
      </c>
      <c r="AL16" s="214" t="e">
        <f t="shared" si="1"/>
        <v>#DIV/0!</v>
      </c>
      <c r="AM16" s="214" t="e">
        <f t="shared" si="1"/>
        <v>#DIV/0!</v>
      </c>
      <c r="AN16" s="215" t="e">
        <f t="shared" si="1"/>
        <v>#DIV/0!</v>
      </c>
      <c r="AO16" s="216" t="e">
        <f t="shared" si="1"/>
        <v>#DIV/0!</v>
      </c>
      <c r="AP16" s="214" t="e">
        <f t="shared" si="1"/>
        <v>#DIV/0!</v>
      </c>
      <c r="AQ16" s="216" t="e">
        <f t="shared" si="1"/>
        <v>#DIV/0!</v>
      </c>
      <c r="AR16" s="214" t="e">
        <f t="shared" si="1"/>
        <v>#DIV/0!</v>
      </c>
      <c r="AS16" s="214" t="e">
        <f t="shared" si="1"/>
        <v>#DIV/0!</v>
      </c>
      <c r="AT16" s="215" t="e">
        <f>AT14/AT15</f>
        <v>#DIV/0!</v>
      </c>
      <c r="AU16" s="427" t="s">
        <v>129</v>
      </c>
      <c r="AV16" s="428"/>
      <c r="BE16" s="7"/>
      <c r="BF16" s="12"/>
    </row>
    <row r="17" spans="1:58" ht="12.75" customHeight="1" x14ac:dyDescent="0.2">
      <c r="A17" s="230"/>
      <c r="B17" s="94"/>
      <c r="C17" s="104"/>
      <c r="D17" s="102"/>
      <c r="E17" s="102"/>
      <c r="F17" s="99"/>
      <c r="G17" s="99"/>
      <c r="H17" s="98"/>
      <c r="I17" s="98"/>
      <c r="J17" s="98"/>
      <c r="K17" s="98"/>
      <c r="L17" s="106"/>
      <c r="M17" s="106"/>
      <c r="N17" s="106"/>
      <c r="O17" s="106"/>
      <c r="P17" s="106"/>
      <c r="Q17" s="106"/>
      <c r="R17" s="106"/>
      <c r="S17" s="163"/>
      <c r="T17" s="173"/>
      <c r="U17" s="100"/>
      <c r="V17" s="93"/>
      <c r="W17" s="167"/>
      <c r="X17" s="103"/>
      <c r="Y17" s="97"/>
      <c r="Z17" s="103"/>
      <c r="AA17" s="103"/>
      <c r="AB17" s="97"/>
      <c r="AC17" s="103"/>
      <c r="AD17" s="97"/>
      <c r="AE17" s="97"/>
      <c r="AF17" s="135"/>
      <c r="AG17" s="187">
        <f t="shared" si="0"/>
        <v>0</v>
      </c>
      <c r="AH17" s="30"/>
      <c r="AI17" s="270"/>
      <c r="AJ17" s="270"/>
      <c r="AK17" s="270"/>
      <c r="AL17" s="270"/>
      <c r="AM17" s="270"/>
      <c r="AN17" s="270"/>
      <c r="AO17" s="270"/>
      <c r="AP17" s="270"/>
      <c r="AQ17" s="270"/>
      <c r="AR17" s="270"/>
      <c r="AS17" s="270"/>
      <c r="AT17" s="270"/>
      <c r="AU17" s="354"/>
      <c r="AV17" s="354"/>
      <c r="BE17" s="7"/>
      <c r="BF17" s="12"/>
    </row>
    <row r="18" spans="1:58" ht="12.75" customHeight="1" thickBot="1" x14ac:dyDescent="0.25">
      <c r="A18" s="230"/>
      <c r="B18" s="94"/>
      <c r="C18" s="104"/>
      <c r="D18" s="102"/>
      <c r="E18" s="102"/>
      <c r="F18" s="99"/>
      <c r="G18" s="99"/>
      <c r="H18" s="98"/>
      <c r="I18" s="98"/>
      <c r="J18" s="98"/>
      <c r="K18" s="98"/>
      <c r="L18" s="106"/>
      <c r="M18" s="106"/>
      <c r="N18" s="106"/>
      <c r="O18" s="106"/>
      <c r="P18" s="106"/>
      <c r="Q18" s="106"/>
      <c r="R18" s="106"/>
      <c r="S18" s="163"/>
      <c r="T18" s="173"/>
      <c r="U18" s="100"/>
      <c r="V18" s="93"/>
      <c r="W18" s="167"/>
      <c r="X18" s="103"/>
      <c r="Y18" s="97"/>
      <c r="Z18" s="103"/>
      <c r="AA18" s="103"/>
      <c r="AB18" s="97"/>
      <c r="AC18" s="103"/>
      <c r="AD18" s="97"/>
      <c r="AE18" s="97"/>
      <c r="AF18" s="135"/>
      <c r="AG18" s="187">
        <f t="shared" si="0"/>
        <v>0</v>
      </c>
      <c r="AH18" s="30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BE18" s="7"/>
      <c r="BF18" s="12"/>
    </row>
    <row r="19" spans="1:58" ht="12.75" customHeight="1" thickBot="1" x14ac:dyDescent="0.25">
      <c r="A19" s="230"/>
      <c r="B19" s="94"/>
      <c r="C19" s="104"/>
      <c r="D19" s="102"/>
      <c r="E19" s="102"/>
      <c r="F19" s="99"/>
      <c r="G19" s="99"/>
      <c r="H19" s="99"/>
      <c r="I19" s="99"/>
      <c r="J19" s="99"/>
      <c r="K19" s="99"/>
      <c r="L19" s="105"/>
      <c r="M19" s="105"/>
      <c r="N19" s="105"/>
      <c r="O19" s="105"/>
      <c r="P19" s="105"/>
      <c r="Q19" s="105"/>
      <c r="R19" s="105"/>
      <c r="S19" s="163"/>
      <c r="T19" s="173"/>
      <c r="U19" s="100"/>
      <c r="V19" s="93"/>
      <c r="W19" s="167"/>
      <c r="X19" s="103"/>
      <c r="Y19" s="97"/>
      <c r="Z19" s="103"/>
      <c r="AA19" s="103"/>
      <c r="AB19" s="97"/>
      <c r="AC19" s="103"/>
      <c r="AD19" s="97"/>
      <c r="AE19" s="97"/>
      <c r="AF19" s="135"/>
      <c r="AG19" s="187">
        <f t="shared" si="0"/>
        <v>0</v>
      </c>
      <c r="AH19" s="30"/>
      <c r="AQ19" s="141"/>
      <c r="AR19" s="334" t="s">
        <v>70</v>
      </c>
      <c r="AS19" s="335"/>
      <c r="AT19" s="336"/>
      <c r="AU19" s="337"/>
      <c r="AV19" s="267"/>
      <c r="BE19" s="7"/>
      <c r="BF19" s="12"/>
    </row>
    <row r="20" spans="1:58" ht="12.75" customHeight="1" thickBot="1" x14ac:dyDescent="0.25">
      <c r="A20" s="230"/>
      <c r="B20" s="94"/>
      <c r="C20" s="104"/>
      <c r="D20" s="102"/>
      <c r="E20" s="102"/>
      <c r="F20" s="99"/>
      <c r="G20" s="99"/>
      <c r="H20" s="99"/>
      <c r="I20" s="98"/>
      <c r="J20" s="98"/>
      <c r="K20" s="98"/>
      <c r="L20" s="106"/>
      <c r="M20" s="106"/>
      <c r="N20" s="106"/>
      <c r="O20" s="106"/>
      <c r="P20" s="106"/>
      <c r="Q20" s="106"/>
      <c r="R20" s="106"/>
      <c r="S20" s="163"/>
      <c r="T20" s="173"/>
      <c r="U20" s="100"/>
      <c r="V20" s="93"/>
      <c r="W20" s="167"/>
      <c r="X20" s="103"/>
      <c r="Y20" s="97"/>
      <c r="Z20" s="103"/>
      <c r="AA20" s="103"/>
      <c r="AB20" s="97"/>
      <c r="AC20" s="103"/>
      <c r="AD20" s="97"/>
      <c r="AE20" s="97"/>
      <c r="AF20" s="135"/>
      <c r="AG20" s="187">
        <f t="shared" si="0"/>
        <v>0</v>
      </c>
      <c r="AH20" s="30"/>
      <c r="AI20" s="310"/>
      <c r="AJ20" s="310"/>
      <c r="AK20" s="310"/>
      <c r="AL20" s="310"/>
      <c r="AM20" s="310"/>
      <c r="AN20" s="310"/>
      <c r="AO20" s="310"/>
      <c r="AP20" s="310"/>
      <c r="AQ20" s="437"/>
      <c r="AR20" s="435" t="s">
        <v>71</v>
      </c>
      <c r="AS20" s="436"/>
      <c r="AT20" s="433"/>
      <c r="AU20" s="434"/>
      <c r="AV20" s="51"/>
      <c r="BE20" s="7"/>
      <c r="BF20" s="12"/>
    </row>
    <row r="21" spans="1:58" ht="12.75" customHeight="1" thickBot="1" x14ac:dyDescent="0.25">
      <c r="A21" s="230"/>
      <c r="B21" s="94"/>
      <c r="C21" s="104"/>
      <c r="D21" s="102"/>
      <c r="E21" s="102"/>
      <c r="F21" s="99"/>
      <c r="G21" s="99"/>
      <c r="H21" s="99"/>
      <c r="I21" s="98"/>
      <c r="J21" s="98"/>
      <c r="K21" s="98"/>
      <c r="L21" s="106"/>
      <c r="M21" s="106"/>
      <c r="N21" s="106"/>
      <c r="O21" s="106"/>
      <c r="P21" s="106"/>
      <c r="Q21" s="106"/>
      <c r="R21" s="106"/>
      <c r="S21" s="163"/>
      <c r="T21" s="173"/>
      <c r="U21" s="100"/>
      <c r="V21" s="93"/>
      <c r="W21" s="167"/>
      <c r="X21" s="103"/>
      <c r="Y21" s="97"/>
      <c r="Z21" s="103"/>
      <c r="AA21" s="103"/>
      <c r="AB21" s="97"/>
      <c r="AC21" s="103"/>
      <c r="AD21" s="97"/>
      <c r="AE21" s="97"/>
      <c r="AF21" s="135"/>
      <c r="AG21" s="187">
        <f t="shared" si="0"/>
        <v>0</v>
      </c>
      <c r="AH21" s="30"/>
      <c r="AI21" s="311" t="s">
        <v>31</v>
      </c>
      <c r="AJ21" s="312"/>
      <c r="AK21" s="312"/>
      <c r="AL21" s="312"/>
      <c r="AM21" s="312"/>
      <c r="AN21" s="312"/>
      <c r="AO21" s="312"/>
      <c r="AP21" s="313"/>
      <c r="AQ21" s="437"/>
      <c r="AR21" s="347" t="s">
        <v>72</v>
      </c>
      <c r="AS21" s="348"/>
      <c r="AT21" s="431"/>
      <c r="AU21" s="432"/>
      <c r="AV21" s="51"/>
      <c r="BE21" s="7"/>
      <c r="BF21" s="12"/>
    </row>
    <row r="22" spans="1:58" ht="12.75" customHeight="1" x14ac:dyDescent="0.2">
      <c r="A22" s="230"/>
      <c r="B22" s="94"/>
      <c r="C22" s="104"/>
      <c r="D22" s="102"/>
      <c r="E22" s="102"/>
      <c r="F22" s="99"/>
      <c r="G22" s="99"/>
      <c r="H22" s="99"/>
      <c r="I22" s="98"/>
      <c r="J22" s="98"/>
      <c r="K22" s="98"/>
      <c r="L22" s="106"/>
      <c r="M22" s="106"/>
      <c r="N22" s="106"/>
      <c r="O22" s="106"/>
      <c r="P22" s="106"/>
      <c r="Q22" s="106"/>
      <c r="R22" s="106"/>
      <c r="S22" s="163"/>
      <c r="T22" s="173"/>
      <c r="U22" s="100"/>
      <c r="V22" s="93"/>
      <c r="W22" s="167"/>
      <c r="X22" s="103"/>
      <c r="Y22" s="97"/>
      <c r="Z22" s="103"/>
      <c r="AA22" s="103"/>
      <c r="AB22" s="97"/>
      <c r="AC22" s="103"/>
      <c r="AD22" s="97"/>
      <c r="AE22" s="97"/>
      <c r="AF22" s="135"/>
      <c r="AG22" s="187">
        <f t="shared" si="0"/>
        <v>0</v>
      </c>
      <c r="AH22" s="30"/>
      <c r="AI22" s="314" t="s">
        <v>60</v>
      </c>
      <c r="AJ22" s="314" t="s">
        <v>10</v>
      </c>
      <c r="AK22" s="317" t="s">
        <v>132</v>
      </c>
      <c r="AL22" s="320" t="s">
        <v>32</v>
      </c>
      <c r="AM22" s="323" t="s">
        <v>58</v>
      </c>
      <c r="AN22" s="323" t="s">
        <v>64</v>
      </c>
      <c r="AO22" s="326" t="s">
        <v>65</v>
      </c>
      <c r="AP22" s="329" t="s">
        <v>22</v>
      </c>
      <c r="AQ22" s="437"/>
      <c r="AR22" s="347" t="s">
        <v>73</v>
      </c>
      <c r="AS22" s="348"/>
      <c r="AT22" s="431"/>
      <c r="AU22" s="432"/>
      <c r="AV22" s="51"/>
      <c r="BE22" s="7"/>
      <c r="BF22" s="12"/>
    </row>
    <row r="23" spans="1:58" ht="12.75" customHeight="1" x14ac:dyDescent="0.2">
      <c r="A23" s="230"/>
      <c r="B23" s="94"/>
      <c r="C23" s="104"/>
      <c r="D23" s="102"/>
      <c r="E23" s="102"/>
      <c r="F23" s="99"/>
      <c r="G23" s="99"/>
      <c r="H23" s="99"/>
      <c r="I23" s="98"/>
      <c r="J23" s="98"/>
      <c r="K23" s="98"/>
      <c r="L23" s="106"/>
      <c r="M23" s="106"/>
      <c r="N23" s="106"/>
      <c r="O23" s="106"/>
      <c r="P23" s="106"/>
      <c r="Q23" s="106"/>
      <c r="R23" s="106"/>
      <c r="S23" s="163"/>
      <c r="T23" s="173"/>
      <c r="U23" s="100"/>
      <c r="V23" s="93"/>
      <c r="W23" s="167"/>
      <c r="X23" s="103"/>
      <c r="Y23" s="97"/>
      <c r="Z23" s="103"/>
      <c r="AA23" s="103"/>
      <c r="AB23" s="97"/>
      <c r="AC23" s="103"/>
      <c r="AD23" s="97"/>
      <c r="AE23" s="97"/>
      <c r="AF23" s="135"/>
      <c r="AG23" s="187">
        <f t="shared" si="0"/>
        <v>0</v>
      </c>
      <c r="AH23" s="30"/>
      <c r="AI23" s="315"/>
      <c r="AJ23" s="315"/>
      <c r="AK23" s="318"/>
      <c r="AL23" s="321"/>
      <c r="AM23" s="324"/>
      <c r="AN23" s="324"/>
      <c r="AO23" s="327"/>
      <c r="AP23" s="330"/>
      <c r="AQ23" s="437"/>
      <c r="AR23" s="347" t="s">
        <v>74</v>
      </c>
      <c r="AS23" s="348"/>
      <c r="AT23" s="431"/>
      <c r="AU23" s="432"/>
      <c r="AV23" s="51"/>
      <c r="BE23" s="7"/>
      <c r="BF23" s="12"/>
    </row>
    <row r="24" spans="1:58" ht="12.75" customHeight="1" x14ac:dyDescent="0.2">
      <c r="A24" s="230"/>
      <c r="B24" s="94"/>
      <c r="C24" s="104"/>
      <c r="D24" s="102"/>
      <c r="E24" s="102"/>
      <c r="F24" s="99"/>
      <c r="G24" s="99"/>
      <c r="H24" s="98"/>
      <c r="I24" s="98"/>
      <c r="J24" s="98"/>
      <c r="K24" s="98"/>
      <c r="L24" s="106"/>
      <c r="M24" s="106"/>
      <c r="N24" s="106"/>
      <c r="O24" s="106"/>
      <c r="P24" s="106"/>
      <c r="Q24" s="106"/>
      <c r="R24" s="106"/>
      <c r="S24" s="163"/>
      <c r="T24" s="173"/>
      <c r="U24" s="100"/>
      <c r="V24" s="93"/>
      <c r="W24" s="167"/>
      <c r="X24" s="103"/>
      <c r="Y24" s="97"/>
      <c r="Z24" s="103"/>
      <c r="AA24" s="103"/>
      <c r="AB24" s="97"/>
      <c r="AC24" s="103"/>
      <c r="AD24" s="97"/>
      <c r="AE24" s="97"/>
      <c r="AF24" s="135"/>
      <c r="AG24" s="187">
        <f t="shared" si="0"/>
        <v>0</v>
      </c>
      <c r="AH24" s="30"/>
      <c r="AI24" s="315"/>
      <c r="AJ24" s="315"/>
      <c r="AK24" s="318"/>
      <c r="AL24" s="321"/>
      <c r="AM24" s="324"/>
      <c r="AN24" s="324"/>
      <c r="AO24" s="327"/>
      <c r="AP24" s="330"/>
      <c r="AQ24" s="437"/>
      <c r="AR24" s="347" t="s">
        <v>75</v>
      </c>
      <c r="AS24" s="348"/>
      <c r="AT24" s="431"/>
      <c r="AU24" s="432"/>
      <c r="AV24" s="51"/>
      <c r="BE24" s="7"/>
      <c r="BF24" s="12"/>
    </row>
    <row r="25" spans="1:58" ht="12.75" customHeight="1" x14ac:dyDescent="0.2">
      <c r="A25" s="230"/>
      <c r="B25" s="94"/>
      <c r="C25" s="104"/>
      <c r="D25" s="102"/>
      <c r="E25" s="102"/>
      <c r="F25" s="99"/>
      <c r="G25" s="99"/>
      <c r="H25" s="98"/>
      <c r="I25" s="98"/>
      <c r="J25" s="98"/>
      <c r="K25" s="98"/>
      <c r="L25" s="106"/>
      <c r="M25" s="106"/>
      <c r="N25" s="106"/>
      <c r="O25" s="106"/>
      <c r="P25" s="106"/>
      <c r="Q25" s="106"/>
      <c r="R25" s="106"/>
      <c r="S25" s="163"/>
      <c r="T25" s="173"/>
      <c r="U25" s="100"/>
      <c r="V25" s="93"/>
      <c r="W25" s="167"/>
      <c r="X25" s="103"/>
      <c r="Y25" s="97"/>
      <c r="Z25" s="103"/>
      <c r="AA25" s="103"/>
      <c r="AB25" s="97"/>
      <c r="AC25" s="103"/>
      <c r="AD25" s="97"/>
      <c r="AE25" s="97"/>
      <c r="AF25" s="135"/>
      <c r="AG25" s="187">
        <f t="shared" si="0"/>
        <v>0</v>
      </c>
      <c r="AH25" s="30"/>
      <c r="AI25" s="315"/>
      <c r="AJ25" s="315"/>
      <c r="AK25" s="318"/>
      <c r="AL25" s="321"/>
      <c r="AM25" s="324"/>
      <c r="AN25" s="324"/>
      <c r="AO25" s="327"/>
      <c r="AP25" s="330"/>
      <c r="AQ25" s="437"/>
      <c r="AR25" s="347" t="s">
        <v>76</v>
      </c>
      <c r="AS25" s="348"/>
      <c r="AT25" s="431"/>
      <c r="AU25" s="432"/>
      <c r="AV25" s="51"/>
      <c r="AX25" s="13"/>
      <c r="BE25" s="7"/>
      <c r="BF25" s="12"/>
    </row>
    <row r="26" spans="1:58" ht="12.75" customHeight="1" x14ac:dyDescent="0.2">
      <c r="A26" s="230"/>
      <c r="B26" s="94"/>
      <c r="C26" s="104"/>
      <c r="D26" s="102"/>
      <c r="E26" s="102"/>
      <c r="F26" s="99"/>
      <c r="G26" s="99"/>
      <c r="H26" s="98"/>
      <c r="I26" s="98"/>
      <c r="J26" s="98"/>
      <c r="K26" s="98"/>
      <c r="L26" s="106"/>
      <c r="M26" s="106"/>
      <c r="N26" s="106"/>
      <c r="O26" s="106"/>
      <c r="P26" s="106"/>
      <c r="Q26" s="106"/>
      <c r="R26" s="106"/>
      <c r="S26" s="163"/>
      <c r="T26" s="173"/>
      <c r="U26" s="100"/>
      <c r="V26" s="93"/>
      <c r="W26" s="167"/>
      <c r="X26" s="103"/>
      <c r="Y26" s="97"/>
      <c r="Z26" s="103"/>
      <c r="AA26" s="103"/>
      <c r="AB26" s="97"/>
      <c r="AC26" s="103"/>
      <c r="AD26" s="97"/>
      <c r="AE26" s="97"/>
      <c r="AF26" s="135"/>
      <c r="AG26" s="187">
        <f t="shared" si="0"/>
        <v>0</v>
      </c>
      <c r="AH26" s="30"/>
      <c r="AI26" s="315"/>
      <c r="AJ26" s="315"/>
      <c r="AK26" s="318"/>
      <c r="AL26" s="321"/>
      <c r="AM26" s="324"/>
      <c r="AN26" s="324"/>
      <c r="AO26" s="327"/>
      <c r="AP26" s="330"/>
      <c r="AQ26" s="437"/>
      <c r="AR26" s="347" t="s">
        <v>77</v>
      </c>
      <c r="AS26" s="348"/>
      <c r="AT26" s="431"/>
      <c r="AU26" s="432"/>
      <c r="AV26" s="51"/>
      <c r="BE26" s="7"/>
      <c r="BF26" s="12"/>
    </row>
    <row r="27" spans="1:58" ht="12.75" customHeight="1" thickBot="1" x14ac:dyDescent="0.25">
      <c r="A27" s="230"/>
      <c r="B27" s="94"/>
      <c r="C27" s="104"/>
      <c r="D27" s="102"/>
      <c r="E27" s="102"/>
      <c r="F27" s="99"/>
      <c r="G27" s="99"/>
      <c r="H27" s="98"/>
      <c r="I27" s="98"/>
      <c r="J27" s="98"/>
      <c r="K27" s="98"/>
      <c r="L27" s="106"/>
      <c r="M27" s="106"/>
      <c r="N27" s="106"/>
      <c r="O27" s="106"/>
      <c r="P27" s="106"/>
      <c r="Q27" s="106"/>
      <c r="R27" s="106"/>
      <c r="S27" s="163"/>
      <c r="T27" s="173"/>
      <c r="U27" s="100"/>
      <c r="V27" s="93"/>
      <c r="W27" s="167"/>
      <c r="X27" s="103"/>
      <c r="Y27" s="97"/>
      <c r="Z27" s="103"/>
      <c r="AA27" s="103"/>
      <c r="AB27" s="97"/>
      <c r="AC27" s="103"/>
      <c r="AD27" s="97"/>
      <c r="AE27" s="97"/>
      <c r="AF27" s="135"/>
      <c r="AG27" s="187">
        <f t="shared" si="0"/>
        <v>0</v>
      </c>
      <c r="AH27" s="30"/>
      <c r="AI27" s="315"/>
      <c r="AJ27" s="315"/>
      <c r="AK27" s="318"/>
      <c r="AL27" s="321"/>
      <c r="AM27" s="324"/>
      <c r="AN27" s="324"/>
      <c r="AO27" s="327"/>
      <c r="AP27" s="330"/>
      <c r="AQ27" s="437"/>
      <c r="AR27" s="349" t="s">
        <v>78</v>
      </c>
      <c r="AS27" s="350"/>
      <c r="AT27" s="438"/>
      <c r="AU27" s="439"/>
      <c r="AV27" s="51"/>
      <c r="BE27" s="7"/>
      <c r="BF27" s="12"/>
    </row>
    <row r="28" spans="1:58" ht="12.75" customHeight="1" thickBot="1" x14ac:dyDescent="0.25">
      <c r="A28" s="230"/>
      <c r="B28" s="94"/>
      <c r="C28" s="104"/>
      <c r="D28" s="102"/>
      <c r="E28" s="102"/>
      <c r="F28" s="99"/>
      <c r="G28" s="99"/>
      <c r="H28" s="98"/>
      <c r="I28" s="98"/>
      <c r="J28" s="98"/>
      <c r="K28" s="98"/>
      <c r="L28" s="106"/>
      <c r="M28" s="106"/>
      <c r="N28" s="106"/>
      <c r="O28" s="106"/>
      <c r="P28" s="106"/>
      <c r="Q28" s="106"/>
      <c r="R28" s="106"/>
      <c r="S28" s="163"/>
      <c r="T28" s="173"/>
      <c r="U28" s="100"/>
      <c r="V28" s="93"/>
      <c r="W28" s="167"/>
      <c r="X28" s="103"/>
      <c r="Y28" s="97"/>
      <c r="Z28" s="103"/>
      <c r="AA28" s="103"/>
      <c r="AB28" s="97"/>
      <c r="AC28" s="103"/>
      <c r="AD28" s="97"/>
      <c r="AE28" s="97"/>
      <c r="AF28" s="135"/>
      <c r="AG28" s="187">
        <f t="shared" si="0"/>
        <v>0</v>
      </c>
      <c r="AH28" s="30"/>
      <c r="AI28" s="315"/>
      <c r="AJ28" s="315"/>
      <c r="AK28" s="318"/>
      <c r="AL28" s="321"/>
      <c r="AM28" s="324"/>
      <c r="AN28" s="324"/>
      <c r="AO28" s="327"/>
      <c r="AP28" s="330"/>
      <c r="AQ28" s="271"/>
      <c r="AR28" s="332" t="s">
        <v>7</v>
      </c>
      <c r="AS28" s="333"/>
      <c r="AT28" s="351">
        <f>SUM(AT20:AU27)</f>
        <v>0</v>
      </c>
      <c r="AU28" s="352"/>
      <c r="AV28" s="51"/>
      <c r="BE28" s="7"/>
      <c r="BF28" s="12"/>
    </row>
    <row r="29" spans="1:58" ht="12.75" customHeight="1" thickBot="1" x14ac:dyDescent="0.25">
      <c r="A29" s="231"/>
      <c r="B29" s="107"/>
      <c r="C29" s="108"/>
      <c r="D29" s="109"/>
      <c r="E29" s="109"/>
      <c r="F29" s="99"/>
      <c r="G29" s="99"/>
      <c r="H29" s="98"/>
      <c r="I29" s="98"/>
      <c r="J29" s="98"/>
      <c r="K29" s="98"/>
      <c r="L29" s="111"/>
      <c r="M29" s="111"/>
      <c r="N29" s="111"/>
      <c r="O29" s="111"/>
      <c r="P29" s="111"/>
      <c r="Q29" s="111"/>
      <c r="R29" s="111"/>
      <c r="S29" s="164"/>
      <c r="T29" s="174"/>
      <c r="U29" s="110"/>
      <c r="V29" s="175"/>
      <c r="W29" s="168"/>
      <c r="X29" s="112"/>
      <c r="Y29" s="97"/>
      <c r="Z29" s="112"/>
      <c r="AA29" s="112"/>
      <c r="AB29" s="113"/>
      <c r="AC29" s="103"/>
      <c r="AD29" s="97"/>
      <c r="AE29" s="113"/>
      <c r="AF29" s="136"/>
      <c r="AG29" s="187">
        <f t="shared" si="0"/>
        <v>0</v>
      </c>
      <c r="AH29" s="30"/>
      <c r="AI29" s="316"/>
      <c r="AJ29" s="316"/>
      <c r="AK29" s="319"/>
      <c r="AL29" s="322"/>
      <c r="AM29" s="325"/>
      <c r="AN29" s="325"/>
      <c r="AO29" s="328"/>
      <c r="AP29" s="331"/>
      <c r="AQ29" s="271"/>
      <c r="AR29" s="48"/>
      <c r="AS29" s="51"/>
      <c r="AT29" s="51"/>
      <c r="AU29" s="51"/>
      <c r="AV29" s="51"/>
      <c r="BE29" s="7"/>
      <c r="BF29" s="12"/>
    </row>
    <row r="30" spans="1:58" ht="12.75" customHeight="1" thickBot="1" x14ac:dyDescent="0.25">
      <c r="A30" s="230"/>
      <c r="B30" s="94"/>
      <c r="C30" s="104"/>
      <c r="D30" s="102"/>
      <c r="E30" s="102"/>
      <c r="F30" s="99"/>
      <c r="G30" s="99"/>
      <c r="H30" s="98"/>
      <c r="I30" s="98"/>
      <c r="J30" s="98"/>
      <c r="K30" s="98"/>
      <c r="L30" s="106"/>
      <c r="M30" s="106"/>
      <c r="N30" s="106"/>
      <c r="O30" s="106"/>
      <c r="P30" s="106"/>
      <c r="Q30" s="106"/>
      <c r="R30" s="106"/>
      <c r="S30" s="163"/>
      <c r="T30" s="173"/>
      <c r="U30" s="100"/>
      <c r="V30" s="93"/>
      <c r="W30" s="167"/>
      <c r="X30" s="103"/>
      <c r="Y30" s="97"/>
      <c r="Z30" s="103"/>
      <c r="AA30" s="103"/>
      <c r="AB30" s="97"/>
      <c r="AC30" s="103"/>
      <c r="AD30" s="97"/>
      <c r="AE30" s="97"/>
      <c r="AF30" s="135"/>
      <c r="AG30" s="187">
        <f t="shared" si="0"/>
        <v>0</v>
      </c>
      <c r="AH30" s="30"/>
      <c r="AI30" s="234"/>
      <c r="AJ30" s="130"/>
      <c r="AK30" s="195"/>
      <c r="AL30" s="190"/>
      <c r="AM30" s="103"/>
      <c r="AN30" s="103"/>
      <c r="AO30" s="103"/>
      <c r="AP30" s="131">
        <f>SUM(AL30:AO30)</f>
        <v>0</v>
      </c>
      <c r="AQ30" s="271"/>
      <c r="AR30" s="338" t="s">
        <v>115</v>
      </c>
      <c r="AS30" s="339"/>
      <c r="AT30" s="339"/>
      <c r="AU30" s="340"/>
      <c r="AV30" s="51"/>
      <c r="BE30" s="7"/>
      <c r="BF30" s="12"/>
    </row>
    <row r="31" spans="1:58" ht="12.75" customHeight="1" x14ac:dyDescent="0.2">
      <c r="A31" s="232"/>
      <c r="B31" s="114"/>
      <c r="C31" s="95"/>
      <c r="D31" s="96"/>
      <c r="E31" s="96"/>
      <c r="F31" s="117"/>
      <c r="G31" s="117"/>
      <c r="H31" s="116"/>
      <c r="I31" s="116"/>
      <c r="J31" s="116"/>
      <c r="K31" s="116"/>
      <c r="L31" s="101"/>
      <c r="M31" s="101"/>
      <c r="N31" s="101"/>
      <c r="O31" s="101"/>
      <c r="P31" s="101"/>
      <c r="Q31" s="101"/>
      <c r="R31" s="101"/>
      <c r="S31" s="162"/>
      <c r="T31" s="176"/>
      <c r="U31" s="118"/>
      <c r="V31" s="177"/>
      <c r="W31" s="169"/>
      <c r="X31" s="119"/>
      <c r="Y31" s="115"/>
      <c r="Z31" s="119"/>
      <c r="AA31" s="119"/>
      <c r="AB31" s="115"/>
      <c r="AC31" s="119"/>
      <c r="AD31" s="115"/>
      <c r="AE31" s="115"/>
      <c r="AF31" s="137"/>
      <c r="AG31" s="187">
        <f t="shared" si="0"/>
        <v>0</v>
      </c>
      <c r="AH31" s="30"/>
      <c r="AI31" s="234"/>
      <c r="AJ31" s="130"/>
      <c r="AK31" s="195"/>
      <c r="AL31" s="190"/>
      <c r="AM31" s="103"/>
      <c r="AN31" s="103"/>
      <c r="AO31" s="103"/>
      <c r="AP31" s="131">
        <f t="shared" ref="AP31:AP37" si="2">SUM(AL31:AO31)</f>
        <v>0</v>
      </c>
      <c r="AQ31" s="271"/>
      <c r="AR31" s="341" t="s">
        <v>116</v>
      </c>
      <c r="AS31" s="342"/>
      <c r="AT31" s="342"/>
      <c r="AU31" s="343"/>
      <c r="AV31" s="61"/>
      <c r="BE31" s="7"/>
      <c r="BF31" s="12"/>
    </row>
    <row r="32" spans="1:58" ht="12.75" customHeight="1" thickBot="1" x14ac:dyDescent="0.25">
      <c r="A32" s="230"/>
      <c r="B32" s="94"/>
      <c r="C32" s="104"/>
      <c r="D32" s="102"/>
      <c r="E32" s="102"/>
      <c r="F32" s="99"/>
      <c r="G32" s="99"/>
      <c r="H32" s="98"/>
      <c r="I32" s="98"/>
      <c r="J32" s="98"/>
      <c r="K32" s="98"/>
      <c r="L32" s="106"/>
      <c r="M32" s="106"/>
      <c r="N32" s="106"/>
      <c r="O32" s="106"/>
      <c r="P32" s="106"/>
      <c r="Q32" s="106"/>
      <c r="R32" s="106"/>
      <c r="S32" s="163"/>
      <c r="T32" s="173"/>
      <c r="U32" s="100"/>
      <c r="V32" s="93"/>
      <c r="W32" s="167"/>
      <c r="X32" s="103"/>
      <c r="Y32" s="97"/>
      <c r="Z32" s="103"/>
      <c r="AA32" s="103"/>
      <c r="AB32" s="97"/>
      <c r="AC32" s="103"/>
      <c r="AD32" s="97"/>
      <c r="AE32" s="97"/>
      <c r="AF32" s="135"/>
      <c r="AG32" s="187">
        <f t="shared" si="0"/>
        <v>0</v>
      </c>
      <c r="AH32" s="30"/>
      <c r="AI32" s="234"/>
      <c r="AJ32" s="130"/>
      <c r="AK32" s="195"/>
      <c r="AL32" s="190"/>
      <c r="AM32" s="103"/>
      <c r="AN32" s="103"/>
      <c r="AO32" s="103"/>
      <c r="AP32" s="131">
        <f t="shared" si="2"/>
        <v>0</v>
      </c>
      <c r="AQ32" s="271"/>
      <c r="AR32" s="344" t="s">
        <v>119</v>
      </c>
      <c r="AS32" s="345"/>
      <c r="AT32" s="345"/>
      <c r="AU32" s="346"/>
      <c r="AV32" s="270"/>
      <c r="BE32" s="7"/>
      <c r="BF32" s="12"/>
    </row>
    <row r="33" spans="1:58" ht="12.75" customHeight="1" thickBot="1" x14ac:dyDescent="0.25">
      <c r="A33" s="230"/>
      <c r="B33" s="94"/>
      <c r="C33" s="104"/>
      <c r="D33" s="102"/>
      <c r="E33" s="102"/>
      <c r="F33" s="99"/>
      <c r="G33" s="99"/>
      <c r="H33" s="98"/>
      <c r="I33" s="98"/>
      <c r="J33" s="98"/>
      <c r="K33" s="98"/>
      <c r="L33" s="106"/>
      <c r="M33" s="106"/>
      <c r="N33" s="106"/>
      <c r="O33" s="106"/>
      <c r="P33" s="106"/>
      <c r="Q33" s="106"/>
      <c r="R33" s="106"/>
      <c r="S33" s="163"/>
      <c r="T33" s="173"/>
      <c r="U33" s="100"/>
      <c r="V33" s="93"/>
      <c r="W33" s="167"/>
      <c r="X33" s="103"/>
      <c r="Y33" s="97"/>
      <c r="Z33" s="103"/>
      <c r="AA33" s="103"/>
      <c r="AB33" s="97"/>
      <c r="AC33" s="103"/>
      <c r="AD33" s="97"/>
      <c r="AE33" s="97"/>
      <c r="AF33" s="135"/>
      <c r="AG33" s="187">
        <f t="shared" si="0"/>
        <v>0</v>
      </c>
      <c r="AH33" s="30"/>
      <c r="AI33" s="234"/>
      <c r="AJ33" s="130"/>
      <c r="AK33" s="195"/>
      <c r="AL33" s="190"/>
      <c r="AM33" s="103"/>
      <c r="AN33" s="103"/>
      <c r="AO33" s="103"/>
      <c r="AP33" s="131">
        <f t="shared" si="2"/>
        <v>0</v>
      </c>
      <c r="AQ33" s="271"/>
      <c r="AR33" s="382"/>
      <c r="AS33" s="383"/>
      <c r="AT33" s="383"/>
      <c r="AU33" s="384"/>
      <c r="AV33" s="270"/>
      <c r="BE33" s="7"/>
      <c r="BF33" s="12"/>
    </row>
    <row r="34" spans="1:58" ht="12.75" customHeight="1" x14ac:dyDescent="0.2">
      <c r="A34" s="231"/>
      <c r="B34" s="107"/>
      <c r="C34" s="108"/>
      <c r="D34" s="109"/>
      <c r="E34" s="109"/>
      <c r="F34" s="99"/>
      <c r="G34" s="99"/>
      <c r="H34" s="98"/>
      <c r="I34" s="98"/>
      <c r="J34" s="98"/>
      <c r="K34" s="98"/>
      <c r="L34" s="111"/>
      <c r="M34" s="111"/>
      <c r="N34" s="111"/>
      <c r="O34" s="111"/>
      <c r="P34" s="111"/>
      <c r="Q34" s="111"/>
      <c r="R34" s="111"/>
      <c r="S34" s="164"/>
      <c r="T34" s="174"/>
      <c r="U34" s="110"/>
      <c r="V34" s="175"/>
      <c r="W34" s="168"/>
      <c r="X34" s="112"/>
      <c r="Y34" s="97"/>
      <c r="Z34" s="112"/>
      <c r="AA34" s="112"/>
      <c r="AB34" s="113"/>
      <c r="AC34" s="103"/>
      <c r="AD34" s="97"/>
      <c r="AE34" s="113"/>
      <c r="AF34" s="136"/>
      <c r="AG34" s="187">
        <f t="shared" si="0"/>
        <v>0</v>
      </c>
      <c r="AH34" s="30"/>
      <c r="AI34" s="234"/>
      <c r="AJ34" s="130"/>
      <c r="AK34" s="195"/>
      <c r="AL34" s="190"/>
      <c r="AM34" s="103"/>
      <c r="AN34" s="103"/>
      <c r="AO34" s="103"/>
      <c r="AP34" s="131">
        <f t="shared" si="2"/>
        <v>0</v>
      </c>
      <c r="AQ34" s="271"/>
      <c r="AR34" s="341" t="s">
        <v>117</v>
      </c>
      <c r="AS34" s="342"/>
      <c r="AT34" s="342"/>
      <c r="AU34" s="343"/>
      <c r="AV34" s="192"/>
      <c r="BE34" s="7"/>
      <c r="BF34" s="12"/>
    </row>
    <row r="35" spans="1:58" ht="12.75" customHeight="1" thickBot="1" x14ac:dyDescent="0.25">
      <c r="A35" s="230"/>
      <c r="B35" s="94"/>
      <c r="C35" s="104"/>
      <c r="D35" s="102"/>
      <c r="E35" s="102"/>
      <c r="F35" s="99"/>
      <c r="G35" s="99"/>
      <c r="H35" s="98"/>
      <c r="I35" s="98"/>
      <c r="J35" s="98"/>
      <c r="K35" s="98"/>
      <c r="L35" s="106"/>
      <c r="M35" s="106"/>
      <c r="N35" s="106"/>
      <c r="O35" s="106"/>
      <c r="P35" s="106"/>
      <c r="Q35" s="106"/>
      <c r="R35" s="106"/>
      <c r="S35" s="163"/>
      <c r="T35" s="173"/>
      <c r="U35" s="100"/>
      <c r="V35" s="93"/>
      <c r="W35" s="167"/>
      <c r="X35" s="103"/>
      <c r="Y35" s="97"/>
      <c r="Z35" s="103"/>
      <c r="AA35" s="103"/>
      <c r="AB35" s="97"/>
      <c r="AC35" s="103"/>
      <c r="AD35" s="97"/>
      <c r="AE35" s="97"/>
      <c r="AF35" s="135"/>
      <c r="AG35" s="187">
        <f t="shared" si="0"/>
        <v>0</v>
      </c>
      <c r="AH35" s="30"/>
      <c r="AI35" s="234"/>
      <c r="AJ35" s="130"/>
      <c r="AK35" s="195"/>
      <c r="AL35" s="190"/>
      <c r="AM35" s="103"/>
      <c r="AN35" s="103"/>
      <c r="AO35" s="103"/>
      <c r="AP35" s="131">
        <f t="shared" si="2"/>
        <v>0</v>
      </c>
      <c r="AQ35" s="271"/>
      <c r="AR35" s="344" t="s">
        <v>118</v>
      </c>
      <c r="AS35" s="345"/>
      <c r="AT35" s="345"/>
      <c r="AU35" s="346"/>
      <c r="AV35" s="51"/>
      <c r="BE35" s="7"/>
      <c r="BF35" s="12"/>
    </row>
    <row r="36" spans="1:58" ht="12.75" customHeight="1" x14ac:dyDescent="0.2">
      <c r="A36" s="231"/>
      <c r="B36" s="107"/>
      <c r="C36" s="108"/>
      <c r="D36" s="109"/>
      <c r="E36" s="109"/>
      <c r="F36" s="99"/>
      <c r="G36" s="99"/>
      <c r="H36" s="98"/>
      <c r="I36" s="98"/>
      <c r="J36" s="98"/>
      <c r="K36" s="98"/>
      <c r="L36" s="111"/>
      <c r="M36" s="111"/>
      <c r="N36" s="111"/>
      <c r="O36" s="111"/>
      <c r="P36" s="111"/>
      <c r="Q36" s="111"/>
      <c r="R36" s="111"/>
      <c r="S36" s="164"/>
      <c r="T36" s="174"/>
      <c r="U36" s="110"/>
      <c r="V36" s="175"/>
      <c r="W36" s="168"/>
      <c r="X36" s="112"/>
      <c r="Y36" s="97"/>
      <c r="Z36" s="112"/>
      <c r="AA36" s="112"/>
      <c r="AB36" s="113"/>
      <c r="AC36" s="103"/>
      <c r="AD36" s="97"/>
      <c r="AE36" s="113"/>
      <c r="AF36" s="136"/>
      <c r="AG36" s="187">
        <f t="shared" si="0"/>
        <v>0</v>
      </c>
      <c r="AH36" s="30"/>
      <c r="AI36" s="234"/>
      <c r="AJ36" s="130"/>
      <c r="AK36" s="195"/>
      <c r="AL36" s="190"/>
      <c r="AM36" s="103"/>
      <c r="AN36" s="103"/>
      <c r="AO36" s="103"/>
      <c r="AP36" s="131">
        <f t="shared" si="2"/>
        <v>0</v>
      </c>
      <c r="AQ36" s="355"/>
      <c r="AR36" s="391" t="e">
        <f>SUM(AR33/AF5)</f>
        <v>#DIV/0!</v>
      </c>
      <c r="AS36" s="392"/>
      <c r="AT36" s="392"/>
      <c r="AU36" s="393"/>
      <c r="AV36" s="51"/>
      <c r="BE36" s="7"/>
      <c r="BF36" s="12"/>
    </row>
    <row r="37" spans="1:58" ht="12.75" customHeight="1" thickBot="1" x14ac:dyDescent="0.25">
      <c r="A37" s="233"/>
      <c r="B37" s="120"/>
      <c r="C37" s="121"/>
      <c r="D37" s="122"/>
      <c r="E37" s="122"/>
      <c r="F37" s="125"/>
      <c r="G37" s="125"/>
      <c r="H37" s="124"/>
      <c r="I37" s="124"/>
      <c r="J37" s="124"/>
      <c r="K37" s="124"/>
      <c r="L37" s="127"/>
      <c r="M37" s="127"/>
      <c r="N37" s="127"/>
      <c r="O37" s="127"/>
      <c r="P37" s="127"/>
      <c r="Q37" s="127"/>
      <c r="R37" s="127"/>
      <c r="S37" s="165"/>
      <c r="T37" s="178"/>
      <c r="U37" s="126"/>
      <c r="V37" s="179"/>
      <c r="W37" s="170"/>
      <c r="X37" s="128"/>
      <c r="Y37" s="123"/>
      <c r="Z37" s="128"/>
      <c r="AA37" s="128"/>
      <c r="AB37" s="123"/>
      <c r="AC37" s="128"/>
      <c r="AD37" s="123"/>
      <c r="AE37" s="123"/>
      <c r="AF37" s="138"/>
      <c r="AG37" s="188">
        <f t="shared" si="0"/>
        <v>0</v>
      </c>
      <c r="AH37" s="30"/>
      <c r="AI37" s="235"/>
      <c r="AJ37" s="132"/>
      <c r="AK37" s="196"/>
      <c r="AL37" s="191"/>
      <c r="AM37" s="112"/>
      <c r="AN37" s="112"/>
      <c r="AO37" s="112"/>
      <c r="AP37" s="189">
        <f t="shared" si="2"/>
        <v>0</v>
      </c>
      <c r="AQ37" s="355"/>
      <c r="AR37" s="394"/>
      <c r="AS37" s="395"/>
      <c r="AT37" s="395"/>
      <c r="AU37" s="396"/>
      <c r="AV37" s="51"/>
      <c r="BE37" s="7"/>
      <c r="BF37" s="12"/>
    </row>
    <row r="38" spans="1:58" s="6" customFormat="1" ht="18.75" customHeight="1" thickBot="1" x14ac:dyDescent="0.25">
      <c r="A38" s="129" t="s">
        <v>7</v>
      </c>
      <c r="B38" s="181">
        <f t="shared" ref="B38:AG38" si="3">SUM(B13:B37)</f>
        <v>0</v>
      </c>
      <c r="C38" s="182">
        <f t="shared" si="3"/>
        <v>0</v>
      </c>
      <c r="D38" s="183">
        <f t="shared" si="3"/>
        <v>0</v>
      </c>
      <c r="E38" s="183">
        <f t="shared" si="3"/>
        <v>0</v>
      </c>
      <c r="F38" s="183">
        <f t="shared" si="3"/>
        <v>0</v>
      </c>
      <c r="G38" s="183">
        <f t="shared" si="3"/>
        <v>0</v>
      </c>
      <c r="H38" s="183">
        <f t="shared" si="3"/>
        <v>0</v>
      </c>
      <c r="I38" s="183">
        <f t="shared" si="3"/>
        <v>0</v>
      </c>
      <c r="J38" s="183">
        <f t="shared" si="3"/>
        <v>0</v>
      </c>
      <c r="K38" s="183">
        <f t="shared" si="3"/>
        <v>0</v>
      </c>
      <c r="L38" s="183">
        <f t="shared" si="3"/>
        <v>0</v>
      </c>
      <c r="M38" s="183">
        <f t="shared" si="3"/>
        <v>0</v>
      </c>
      <c r="N38" s="183">
        <f t="shared" si="3"/>
        <v>0</v>
      </c>
      <c r="O38" s="183">
        <f t="shared" si="3"/>
        <v>0</v>
      </c>
      <c r="P38" s="183">
        <f t="shared" si="3"/>
        <v>0</v>
      </c>
      <c r="Q38" s="183">
        <f t="shared" si="3"/>
        <v>0</v>
      </c>
      <c r="R38" s="183">
        <f t="shared" si="3"/>
        <v>0</v>
      </c>
      <c r="S38" s="184">
        <f t="shared" si="3"/>
        <v>0</v>
      </c>
      <c r="T38" s="182">
        <f t="shared" si="3"/>
        <v>0</v>
      </c>
      <c r="U38" s="183">
        <f t="shared" si="3"/>
        <v>0</v>
      </c>
      <c r="V38" s="186">
        <f t="shared" si="3"/>
        <v>0</v>
      </c>
      <c r="W38" s="185">
        <f t="shared" si="3"/>
        <v>0</v>
      </c>
      <c r="X38" s="183">
        <f t="shared" si="3"/>
        <v>0</v>
      </c>
      <c r="Y38" s="183">
        <f t="shared" si="3"/>
        <v>0</v>
      </c>
      <c r="Z38" s="183">
        <f t="shared" si="3"/>
        <v>0</v>
      </c>
      <c r="AA38" s="183">
        <f t="shared" si="3"/>
        <v>0</v>
      </c>
      <c r="AB38" s="183">
        <f t="shared" si="3"/>
        <v>0</v>
      </c>
      <c r="AC38" s="183">
        <f t="shared" si="3"/>
        <v>0</v>
      </c>
      <c r="AD38" s="183">
        <f t="shared" si="3"/>
        <v>0</v>
      </c>
      <c r="AE38" s="183">
        <f t="shared" si="3"/>
        <v>0</v>
      </c>
      <c r="AF38" s="183">
        <f t="shared" si="3"/>
        <v>0</v>
      </c>
      <c r="AG38" s="133">
        <f t="shared" si="3"/>
        <v>0</v>
      </c>
      <c r="AH38" s="31"/>
      <c r="AI38" s="197" t="s">
        <v>7</v>
      </c>
      <c r="AJ38" s="198">
        <f t="shared" ref="AJ38:AK38" si="4">SUM(AJ28:AJ37)</f>
        <v>0</v>
      </c>
      <c r="AK38" s="199">
        <f t="shared" si="4"/>
        <v>0</v>
      </c>
      <c r="AL38" s="199">
        <f t="shared" ref="AL38:AP38" si="5">SUM(AL28:AL37)</f>
        <v>0</v>
      </c>
      <c r="AM38" s="200">
        <f t="shared" si="5"/>
        <v>0</v>
      </c>
      <c r="AN38" s="200">
        <f t="shared" si="5"/>
        <v>0</v>
      </c>
      <c r="AO38" s="201">
        <f t="shared" si="5"/>
        <v>0</v>
      </c>
      <c r="AP38" s="129">
        <f t="shared" si="5"/>
        <v>0</v>
      </c>
      <c r="AQ38" s="271"/>
      <c r="AR38" s="58"/>
      <c r="AS38" s="354"/>
      <c r="AT38" s="354"/>
      <c r="AU38" s="354"/>
      <c r="AV38" s="147"/>
      <c r="BA38" s="1"/>
      <c r="BB38" s="1"/>
      <c r="BC38" s="1"/>
      <c r="BD38" s="1"/>
      <c r="BE38" s="7"/>
      <c r="BF38" s="14"/>
    </row>
    <row r="39" spans="1:58" s="6" customFormat="1" ht="12" customHeight="1" x14ac:dyDescent="0.2">
      <c r="A39" s="269" t="s">
        <v>59</v>
      </c>
      <c r="B39" s="247"/>
      <c r="C39" s="247"/>
      <c r="D39" s="247"/>
      <c r="E39" s="247"/>
      <c r="F39" s="247"/>
      <c r="G39" s="247"/>
      <c r="H39" s="247"/>
      <c r="I39" s="247"/>
      <c r="J39" s="247"/>
      <c r="K39" s="247"/>
      <c r="L39" s="247"/>
      <c r="M39" s="247"/>
      <c r="N39" s="247"/>
      <c r="O39" s="247"/>
      <c r="P39" s="247"/>
      <c r="Q39" s="247"/>
      <c r="R39" s="247"/>
      <c r="S39" s="247"/>
      <c r="T39" s="247"/>
      <c r="U39" s="247"/>
      <c r="V39" s="247"/>
      <c r="W39" s="247"/>
      <c r="X39" s="247"/>
      <c r="Y39" s="247"/>
      <c r="Z39" s="247"/>
      <c r="AA39" s="247"/>
      <c r="AB39" s="247"/>
      <c r="AC39" s="247"/>
      <c r="AD39" s="247"/>
      <c r="AE39" s="247"/>
      <c r="AF39" s="247"/>
      <c r="AG39" s="248"/>
      <c r="AH39" s="31"/>
      <c r="AI39" s="249"/>
      <c r="AJ39" s="250"/>
      <c r="AK39" s="250"/>
      <c r="AL39" s="250"/>
      <c r="AM39" s="250"/>
      <c r="AN39" s="250"/>
      <c r="AO39" s="249"/>
      <c r="AP39" s="250"/>
      <c r="AQ39" s="271"/>
      <c r="AR39" s="58"/>
      <c r="AS39" s="270"/>
      <c r="AT39" s="270"/>
      <c r="AU39" s="270"/>
      <c r="AV39" s="147"/>
      <c r="BA39" s="1"/>
      <c r="BB39" s="1"/>
      <c r="BC39" s="1"/>
      <c r="BD39" s="1"/>
      <c r="BE39" s="7"/>
      <c r="BF39" s="14"/>
    </row>
    <row r="40" spans="1:58" s="6" customFormat="1" ht="9.75" customHeight="1" thickBot="1" x14ac:dyDescent="0.25">
      <c r="A40" s="249"/>
      <c r="B40" s="247"/>
      <c r="C40" s="247"/>
      <c r="D40" s="247"/>
      <c r="E40" s="247"/>
      <c r="F40" s="247"/>
      <c r="G40" s="247"/>
      <c r="H40" s="247"/>
      <c r="I40" s="247"/>
      <c r="J40" s="247"/>
      <c r="K40" s="247"/>
      <c r="L40" s="247"/>
      <c r="M40" s="247"/>
      <c r="N40" s="247"/>
      <c r="O40" s="247"/>
      <c r="P40" s="247"/>
      <c r="Q40" s="247"/>
      <c r="R40" s="247"/>
      <c r="S40" s="247"/>
      <c r="T40" s="247"/>
      <c r="U40" s="247"/>
      <c r="V40" s="247"/>
      <c r="W40" s="247"/>
      <c r="X40" s="247"/>
      <c r="Y40" s="247"/>
      <c r="Z40" s="247"/>
      <c r="AA40" s="247"/>
      <c r="AB40" s="247"/>
      <c r="AC40" s="247"/>
      <c r="AD40" s="247"/>
      <c r="AE40" s="247"/>
      <c r="AF40" s="247"/>
      <c r="AG40" s="248"/>
      <c r="AH40" s="31"/>
      <c r="AI40" s="249"/>
      <c r="AJ40" s="250"/>
      <c r="AK40" s="250"/>
      <c r="AL40" s="250"/>
      <c r="AM40" s="250"/>
      <c r="AN40" s="250"/>
      <c r="AO40" s="249"/>
      <c r="AP40" s="250"/>
      <c r="AQ40" s="271"/>
      <c r="AR40" s="58"/>
      <c r="AS40" s="354"/>
      <c r="AT40" s="354"/>
      <c r="AU40" s="354"/>
      <c r="AV40" s="147"/>
      <c r="BA40" s="1"/>
      <c r="BB40" s="1"/>
      <c r="BC40" s="1"/>
      <c r="BD40" s="1"/>
      <c r="BE40" s="7"/>
      <c r="BF40" s="14"/>
    </row>
    <row r="41" spans="1:58" ht="14.25" customHeight="1" thickBot="1" x14ac:dyDescent="0.25">
      <c r="A41" s="52"/>
      <c r="B41" s="267"/>
      <c r="C41" s="251" t="s">
        <v>121</v>
      </c>
      <c r="D41" s="252"/>
      <c r="E41" s="252"/>
      <c r="F41" s="252"/>
      <c r="G41" s="252"/>
      <c r="H41" s="252"/>
      <c r="I41" s="253"/>
      <c r="J41" s="368">
        <f>SUM(B38)</f>
        <v>0</v>
      </c>
      <c r="K41" s="369"/>
      <c r="L41" s="254"/>
      <c r="M41" s="255"/>
      <c r="N41" s="356" t="s">
        <v>126</v>
      </c>
      <c r="O41" s="357"/>
      <c r="P41" s="357"/>
      <c r="Q41" s="357"/>
      <c r="R41" s="357"/>
      <c r="S41" s="357"/>
      <c r="T41" s="358"/>
      <c r="U41" s="368">
        <f>AJ38</f>
        <v>0</v>
      </c>
      <c r="V41" s="369"/>
      <c r="W41" s="141"/>
      <c r="X41" s="141"/>
      <c r="Y41" s="141"/>
      <c r="Z41" s="141"/>
      <c r="AA41" s="141"/>
      <c r="AB41" s="141"/>
      <c r="AC41" s="141"/>
      <c r="AD41" s="141"/>
      <c r="AE41" s="141"/>
      <c r="AF41" s="141"/>
      <c r="AG41" s="256"/>
      <c r="AH41" s="32"/>
      <c r="AI41" s="257" t="s">
        <v>49</v>
      </c>
      <c r="AJ41" s="258"/>
      <c r="AK41" s="258"/>
      <c r="AL41" s="258"/>
      <c r="AM41" s="258"/>
      <c r="AN41" s="258"/>
      <c r="AO41" s="258"/>
      <c r="AP41" s="258"/>
      <c r="AQ41" s="258"/>
      <c r="AR41" s="359">
        <f>SUM(AG38+AU13)</f>
        <v>0</v>
      </c>
      <c r="AS41" s="360"/>
      <c r="AT41" s="256"/>
      <c r="AU41" s="256"/>
      <c r="AV41" s="48"/>
    </row>
    <row r="42" spans="1:58" ht="13.5" customHeight="1" thickBot="1" x14ac:dyDescent="0.25">
      <c r="A42" s="259"/>
      <c r="B42" s="259"/>
      <c r="C42" s="356" t="s">
        <v>123</v>
      </c>
      <c r="D42" s="357"/>
      <c r="E42" s="357"/>
      <c r="F42" s="357"/>
      <c r="G42" s="357"/>
      <c r="H42" s="357"/>
      <c r="I42" s="358"/>
      <c r="J42" s="370">
        <v>0</v>
      </c>
      <c r="K42" s="371"/>
      <c r="L42" s="259"/>
      <c r="M42" s="259"/>
      <c r="N42" s="251" t="s">
        <v>127</v>
      </c>
      <c r="O42" s="252"/>
      <c r="P42" s="252"/>
      <c r="Q42" s="252"/>
      <c r="R42" s="252"/>
      <c r="S42" s="252"/>
      <c r="T42" s="253"/>
      <c r="U42" s="370">
        <v>0</v>
      </c>
      <c r="V42" s="371"/>
      <c r="W42" s="141"/>
      <c r="X42" s="141"/>
      <c r="Y42" s="141"/>
      <c r="Z42" s="141"/>
      <c r="AA42" s="141"/>
      <c r="AB42" s="12"/>
      <c r="AC42" s="12"/>
      <c r="AD42" s="12"/>
      <c r="AE42" s="12"/>
      <c r="AF42" s="12"/>
      <c r="AG42" s="256"/>
      <c r="AH42" s="141"/>
      <c r="AI42" s="365" t="s">
        <v>122</v>
      </c>
      <c r="AJ42" s="366"/>
      <c r="AK42" s="366"/>
      <c r="AL42" s="366"/>
      <c r="AM42" s="366"/>
      <c r="AN42" s="366"/>
      <c r="AO42" s="366"/>
      <c r="AP42" s="366"/>
      <c r="AQ42" s="367"/>
      <c r="AR42" s="361">
        <f>SUM(AP38)</f>
        <v>0</v>
      </c>
      <c r="AS42" s="362"/>
      <c r="AT42" s="141"/>
      <c r="AU42" s="256"/>
      <c r="AV42" s="48"/>
    </row>
    <row r="43" spans="1:58" ht="13.5" customHeight="1" thickBot="1" x14ac:dyDescent="0.25">
      <c r="A43" s="259"/>
      <c r="B43" s="259"/>
      <c r="C43" s="251" t="s">
        <v>124</v>
      </c>
      <c r="D43" s="252"/>
      <c r="E43" s="252"/>
      <c r="F43" s="252"/>
      <c r="G43" s="252"/>
      <c r="H43" s="252"/>
      <c r="I43" s="253"/>
      <c r="J43" s="372" t="e">
        <f>SUM(J41/J42)</f>
        <v>#DIV/0!</v>
      </c>
      <c r="K43" s="373"/>
      <c r="L43" s="259"/>
      <c r="M43" s="259"/>
      <c r="N43" s="251" t="s">
        <v>128</v>
      </c>
      <c r="O43" s="252"/>
      <c r="P43" s="252"/>
      <c r="Q43" s="252"/>
      <c r="R43" s="252"/>
      <c r="S43" s="252"/>
      <c r="T43" s="253"/>
      <c r="U43" s="372" t="e">
        <f>SUM(U41/U42)</f>
        <v>#DIV/0!</v>
      </c>
      <c r="V43" s="373"/>
      <c r="W43" s="141"/>
      <c r="X43" s="141"/>
      <c r="Y43" s="141"/>
      <c r="Z43" s="141"/>
      <c r="AA43" s="141"/>
      <c r="AB43" s="141"/>
      <c r="AC43" s="141"/>
      <c r="AD43" s="141"/>
      <c r="AE43" s="141"/>
      <c r="AF43" s="141"/>
      <c r="AG43" s="141"/>
      <c r="AH43" s="141"/>
      <c r="AI43" s="260" t="s">
        <v>133</v>
      </c>
      <c r="AJ43" s="261"/>
      <c r="AK43" s="261"/>
      <c r="AL43" s="261"/>
      <c r="AM43" s="261"/>
      <c r="AN43" s="261"/>
      <c r="AO43" s="261"/>
      <c r="AP43" s="229"/>
      <c r="AQ43" s="229"/>
      <c r="AR43" s="363" t="e">
        <f>SUM(AR41+AR42+AR36)</f>
        <v>#DIV/0!</v>
      </c>
      <c r="AS43" s="364"/>
      <c r="AT43" s="12"/>
      <c r="AU43" s="256"/>
      <c r="AV43" s="48"/>
    </row>
    <row r="44" spans="1:58" ht="13.5" customHeight="1" thickBot="1" x14ac:dyDescent="0.25">
      <c r="A44" s="259"/>
      <c r="B44" s="259"/>
      <c r="C44" s="356" t="s">
        <v>125</v>
      </c>
      <c r="D44" s="357"/>
      <c r="E44" s="357"/>
      <c r="F44" s="357"/>
      <c r="G44" s="357"/>
      <c r="H44" s="357"/>
      <c r="I44" s="358"/>
      <c r="J44" s="372" t="e">
        <f>(AG38+AU13+J42+AR36)/B38</f>
        <v>#DIV/0!</v>
      </c>
      <c r="K44" s="373"/>
      <c r="L44" s="259"/>
      <c r="M44" s="259"/>
      <c r="N44" s="356" t="s">
        <v>125</v>
      </c>
      <c r="O44" s="357"/>
      <c r="P44" s="357"/>
      <c r="Q44" s="357"/>
      <c r="R44" s="357"/>
      <c r="S44" s="357"/>
      <c r="T44" s="358"/>
      <c r="U44" s="372" t="e">
        <f>(AP38+U42)/U41</f>
        <v>#DIV/0!</v>
      </c>
      <c r="V44" s="373"/>
      <c r="W44" s="141"/>
      <c r="X44" s="141"/>
      <c r="Y44" s="141"/>
      <c r="Z44" s="141"/>
      <c r="AA44" s="141"/>
      <c r="AB44" s="141"/>
      <c r="AC44" s="141"/>
      <c r="AD44" s="141"/>
      <c r="AE44" s="141"/>
      <c r="AF44" s="141"/>
      <c r="AG44" s="141"/>
      <c r="AH44" s="141"/>
      <c r="AI44" s="141"/>
      <c r="AJ44" s="141"/>
      <c r="AK44" s="141"/>
      <c r="AL44" s="141"/>
      <c r="AM44" s="141"/>
      <c r="AN44" s="141"/>
      <c r="AO44" s="141"/>
      <c r="AP44" s="386"/>
      <c r="AQ44" s="386"/>
      <c r="AR44" s="142"/>
      <c r="AS44" s="192"/>
      <c r="AT44" s="192"/>
      <c r="AU44" s="192"/>
      <c r="AV44" s="48"/>
    </row>
    <row r="45" spans="1:58" ht="7.5" customHeight="1" thickBot="1" x14ac:dyDescent="0.25">
      <c r="A45" s="353"/>
      <c r="B45" s="353"/>
      <c r="C45" s="353"/>
      <c r="D45" s="353"/>
      <c r="E45" s="353"/>
      <c r="F45" s="353"/>
      <c r="G45" s="353"/>
      <c r="H45" s="353"/>
      <c r="I45" s="353"/>
      <c r="J45" s="353"/>
      <c r="K45" s="353"/>
      <c r="L45" s="269"/>
      <c r="M45" s="269"/>
      <c r="N45" s="269"/>
      <c r="O45" s="269"/>
      <c r="P45" s="269"/>
      <c r="Q45" s="269"/>
      <c r="R45" s="269"/>
      <c r="S45" s="18"/>
      <c r="T45" s="32"/>
      <c r="U45" s="32"/>
      <c r="V45" s="32"/>
      <c r="W45" s="32"/>
      <c r="X45" s="32"/>
      <c r="Y45" s="18"/>
      <c r="Z45" s="18"/>
      <c r="AA45" s="18"/>
      <c r="AB45" s="18"/>
      <c r="AC45" s="18"/>
      <c r="AD45" s="18"/>
      <c r="AE45" s="18"/>
      <c r="AF45" s="18"/>
      <c r="AG45" s="33"/>
      <c r="AH45" s="1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354"/>
      <c r="AT45" s="354"/>
      <c r="AU45" s="354"/>
      <c r="AV45" s="48"/>
    </row>
    <row r="46" spans="1:58" ht="6.75" customHeight="1" x14ac:dyDescent="0.2">
      <c r="A46" s="380" t="s">
        <v>92</v>
      </c>
      <c r="B46" s="378"/>
      <c r="C46" s="378"/>
      <c r="D46" s="274"/>
      <c r="E46" s="378" t="s">
        <v>95</v>
      </c>
      <c r="F46" s="378"/>
      <c r="G46" s="378"/>
      <c r="H46" s="378"/>
      <c r="I46" s="378"/>
      <c r="J46" s="378"/>
      <c r="K46" s="378"/>
      <c r="L46" s="378"/>
      <c r="M46" s="378"/>
      <c r="N46" s="378"/>
      <c r="O46" s="378"/>
      <c r="P46" s="378"/>
      <c r="Q46" s="378"/>
      <c r="R46" s="378"/>
      <c r="S46" s="378"/>
      <c r="T46" s="378"/>
      <c r="U46" s="378"/>
      <c r="V46" s="378"/>
      <c r="W46" s="378"/>
      <c r="X46" s="378"/>
      <c r="Y46" s="378"/>
      <c r="Z46" s="378"/>
      <c r="AA46" s="378"/>
      <c r="AB46" s="274"/>
      <c r="AC46" s="387" t="s">
        <v>130</v>
      </c>
      <c r="AD46" s="387"/>
      <c r="AE46" s="387"/>
      <c r="AF46" s="387"/>
      <c r="AG46" s="387"/>
      <c r="AH46" s="387"/>
      <c r="AI46" s="387"/>
      <c r="AJ46" s="387"/>
      <c r="AK46" s="387"/>
      <c r="AL46" s="387"/>
      <c r="AM46" s="387"/>
      <c r="AN46" s="387"/>
      <c r="AO46" s="387"/>
      <c r="AP46" s="387"/>
      <c r="AQ46" s="387"/>
      <c r="AR46" s="387"/>
      <c r="AS46" s="387"/>
      <c r="AT46" s="387"/>
      <c r="AU46" s="387"/>
      <c r="AV46" s="388"/>
    </row>
    <row r="47" spans="1:58" ht="10.5" customHeight="1" x14ac:dyDescent="0.2">
      <c r="A47" s="381"/>
      <c r="B47" s="379"/>
      <c r="C47" s="379"/>
      <c r="D47" s="275"/>
      <c r="E47" s="379"/>
      <c r="F47" s="379"/>
      <c r="G47" s="379"/>
      <c r="H47" s="379"/>
      <c r="I47" s="379"/>
      <c r="J47" s="379"/>
      <c r="K47" s="379"/>
      <c r="L47" s="379"/>
      <c r="M47" s="379"/>
      <c r="N47" s="379"/>
      <c r="O47" s="379"/>
      <c r="P47" s="379"/>
      <c r="Q47" s="379"/>
      <c r="R47" s="379"/>
      <c r="S47" s="379"/>
      <c r="T47" s="379"/>
      <c r="U47" s="379"/>
      <c r="V47" s="379"/>
      <c r="W47" s="379"/>
      <c r="X47" s="379"/>
      <c r="Y47" s="379"/>
      <c r="Z47" s="379"/>
      <c r="AA47" s="379"/>
      <c r="AB47" s="275"/>
      <c r="AC47" s="375"/>
      <c r="AD47" s="375"/>
      <c r="AE47" s="375"/>
      <c r="AF47" s="375"/>
      <c r="AG47" s="375"/>
      <c r="AH47" s="375"/>
      <c r="AI47" s="375"/>
      <c r="AJ47" s="375"/>
      <c r="AK47" s="375"/>
      <c r="AL47" s="375"/>
      <c r="AM47" s="375"/>
      <c r="AN47" s="375"/>
      <c r="AO47" s="375"/>
      <c r="AP47" s="375"/>
      <c r="AQ47" s="375"/>
      <c r="AR47" s="375"/>
      <c r="AS47" s="375"/>
      <c r="AT47" s="375"/>
      <c r="AU47" s="375"/>
      <c r="AV47" s="389"/>
    </row>
    <row r="48" spans="1:58" ht="9" customHeight="1" x14ac:dyDescent="0.2">
      <c r="A48" s="54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5"/>
    </row>
    <row r="49" spans="1:48" ht="11.25" customHeight="1" x14ac:dyDescent="0.2">
      <c r="A49" s="374" t="s">
        <v>93</v>
      </c>
      <c r="B49" s="375"/>
      <c r="C49" s="375"/>
      <c r="D49" s="194"/>
      <c r="E49" s="375" t="s">
        <v>95</v>
      </c>
      <c r="F49" s="375"/>
      <c r="G49" s="375"/>
      <c r="H49" s="375"/>
      <c r="I49" s="375"/>
      <c r="J49" s="375"/>
      <c r="K49" s="375"/>
      <c r="L49" s="375"/>
      <c r="M49" s="375"/>
      <c r="N49" s="375"/>
      <c r="O49" s="375"/>
      <c r="P49" s="375"/>
      <c r="Q49" s="375"/>
      <c r="R49" s="375"/>
      <c r="S49" s="375"/>
      <c r="T49" s="375"/>
      <c r="U49" s="375"/>
      <c r="V49" s="375"/>
      <c r="W49" s="375"/>
      <c r="X49" s="375"/>
      <c r="Y49" s="375"/>
      <c r="Z49" s="375"/>
      <c r="AA49" s="375"/>
      <c r="AB49" s="272"/>
      <c r="AC49" s="379" t="s">
        <v>146</v>
      </c>
      <c r="AD49" s="379"/>
      <c r="AE49" s="379"/>
      <c r="AF49" s="379"/>
      <c r="AG49" s="379"/>
      <c r="AH49" s="379"/>
      <c r="AI49" s="379"/>
      <c r="AJ49" s="379"/>
      <c r="AK49" s="379"/>
      <c r="AL49" s="379"/>
      <c r="AM49" s="379"/>
      <c r="AN49" s="379"/>
      <c r="AO49" s="379"/>
      <c r="AP49" s="379"/>
      <c r="AQ49" s="379"/>
      <c r="AR49" s="379"/>
      <c r="AS49" s="379"/>
      <c r="AT49" s="379"/>
      <c r="AU49" s="379"/>
      <c r="AV49" s="390"/>
    </row>
    <row r="50" spans="1:48" ht="9" customHeight="1" x14ac:dyDescent="0.15">
      <c r="A50" s="374" t="s">
        <v>93</v>
      </c>
      <c r="B50" s="375"/>
      <c r="C50" s="375"/>
      <c r="D50" s="272"/>
      <c r="E50" s="375" t="s">
        <v>94</v>
      </c>
      <c r="F50" s="375"/>
      <c r="G50" s="375"/>
      <c r="H50" s="375"/>
      <c r="I50" s="375"/>
      <c r="J50" s="375"/>
      <c r="K50" s="375"/>
      <c r="L50" s="375"/>
      <c r="M50" s="375"/>
      <c r="N50" s="375"/>
      <c r="O50" s="375"/>
      <c r="P50" s="375"/>
      <c r="Q50" s="375"/>
      <c r="R50" s="375"/>
      <c r="S50" s="375"/>
      <c r="T50" s="375"/>
      <c r="U50" s="375"/>
      <c r="V50" s="375"/>
      <c r="W50" s="375"/>
      <c r="X50" s="375"/>
      <c r="Y50" s="375"/>
      <c r="Z50" s="375"/>
      <c r="AA50" s="375"/>
      <c r="AB50" s="194"/>
      <c r="AC50" s="56"/>
      <c r="AD50" s="56"/>
      <c r="AE50" s="56"/>
      <c r="AF50" s="56"/>
      <c r="AG50" s="194"/>
      <c r="AH50" s="194"/>
      <c r="AI50" s="194"/>
      <c r="AJ50" s="194"/>
      <c r="AK50" s="194"/>
      <c r="AL50" s="194"/>
      <c r="AM50" s="194"/>
      <c r="AN50" s="194"/>
      <c r="AO50" s="194"/>
      <c r="AP50" s="194"/>
      <c r="AQ50" s="194"/>
      <c r="AR50" s="194"/>
      <c r="AS50" s="56"/>
      <c r="AT50" s="56"/>
      <c r="AU50" s="56"/>
      <c r="AV50" s="57"/>
    </row>
    <row r="51" spans="1:48" ht="13.5" thickBot="1" x14ac:dyDescent="0.2">
      <c r="A51" s="376"/>
      <c r="B51" s="377"/>
      <c r="C51" s="377"/>
      <c r="D51" s="273"/>
      <c r="E51" s="377"/>
      <c r="F51" s="377"/>
      <c r="G51" s="377"/>
      <c r="H51" s="377"/>
      <c r="I51" s="377"/>
      <c r="J51" s="377"/>
      <c r="K51" s="377"/>
      <c r="L51" s="377"/>
      <c r="M51" s="377"/>
      <c r="N51" s="377"/>
      <c r="O51" s="377"/>
      <c r="P51" s="377"/>
      <c r="Q51" s="377"/>
      <c r="R51" s="377"/>
      <c r="S51" s="377"/>
      <c r="T51" s="377"/>
      <c r="U51" s="377"/>
      <c r="V51" s="377"/>
      <c r="W51" s="377"/>
      <c r="X51" s="377"/>
      <c r="Y51" s="377"/>
      <c r="Z51" s="377"/>
      <c r="AA51" s="377"/>
      <c r="AB51" s="145"/>
      <c r="AC51" s="377" t="s">
        <v>131</v>
      </c>
      <c r="AD51" s="377"/>
      <c r="AE51" s="377"/>
      <c r="AF51" s="377"/>
      <c r="AG51" s="377"/>
      <c r="AH51" s="377"/>
      <c r="AI51" s="377"/>
      <c r="AJ51" s="377"/>
      <c r="AK51" s="377"/>
      <c r="AL51" s="377"/>
      <c r="AM51" s="377"/>
      <c r="AN51" s="377"/>
      <c r="AO51" s="377"/>
      <c r="AP51" s="377"/>
      <c r="AQ51" s="377"/>
      <c r="AR51" s="377"/>
      <c r="AS51" s="377"/>
      <c r="AT51" s="377"/>
      <c r="AU51" s="377"/>
      <c r="AV51" s="385"/>
    </row>
    <row r="52" spans="1:48" ht="11.25" x14ac:dyDescent="0.2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</row>
    <row r="53" spans="1:48" ht="11.25" x14ac:dyDescent="0.2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</row>
  </sheetData>
  <sheetProtection algorithmName="SHA-512" hashValue="VvO32zLZcUEFe0ACMfOkSGmVS+/gCVi/1fzV8hA8BuMMJ+eEwETZOW3sNFdQHRyI2VcDiD5kzGbwD2sKDGKDow==" saltValue="m4fTr+HMkXu3rELFJSns/Q==" spinCount="100000" sheet="1" objects="1" scenarios="1"/>
  <mergeCells count="86">
    <mergeCell ref="AU10:AU11"/>
    <mergeCell ref="AU16:AV16"/>
    <mergeCell ref="AU17:AV17"/>
    <mergeCell ref="AI11:AN11"/>
    <mergeCell ref="AT25:AU25"/>
    <mergeCell ref="AT24:AU24"/>
    <mergeCell ref="AT20:AU20"/>
    <mergeCell ref="AT21:AU21"/>
    <mergeCell ref="AT22:AU22"/>
    <mergeCell ref="AT23:AU23"/>
    <mergeCell ref="AR20:AS20"/>
    <mergeCell ref="AR21:AS21"/>
    <mergeCell ref="AR22:AS22"/>
    <mergeCell ref="AQ20:AQ27"/>
    <mergeCell ref="AT26:AU26"/>
    <mergeCell ref="AT27:AU27"/>
    <mergeCell ref="A10:B11"/>
    <mergeCell ref="AO5:AT5"/>
    <mergeCell ref="AO7:AT7"/>
    <mergeCell ref="AJ5:AM5"/>
    <mergeCell ref="AJ7:AM7"/>
    <mergeCell ref="AI10:AT10"/>
    <mergeCell ref="C10:S11"/>
    <mergeCell ref="W10:AF11"/>
    <mergeCell ref="F7:R7"/>
    <mergeCell ref="F5:R5"/>
    <mergeCell ref="AF5:AG5"/>
    <mergeCell ref="A7:C7"/>
    <mergeCell ref="A9:S9"/>
    <mergeCell ref="AD7:AF7"/>
    <mergeCell ref="AR34:AU34"/>
    <mergeCell ref="AR35:AU35"/>
    <mergeCell ref="AR33:AU33"/>
    <mergeCell ref="AC51:AV51"/>
    <mergeCell ref="AP44:AQ44"/>
    <mergeCell ref="AC46:AV47"/>
    <mergeCell ref="AC49:AV49"/>
    <mergeCell ref="AR36:AU37"/>
    <mergeCell ref="J44:K44"/>
    <mergeCell ref="U41:V41"/>
    <mergeCell ref="U42:V42"/>
    <mergeCell ref="U43:V43"/>
    <mergeCell ref="U44:V44"/>
    <mergeCell ref="A50:C51"/>
    <mergeCell ref="E50:AA51"/>
    <mergeCell ref="E46:AA47"/>
    <mergeCell ref="E49:AA49"/>
    <mergeCell ref="A49:C49"/>
    <mergeCell ref="A46:C47"/>
    <mergeCell ref="A45:K45"/>
    <mergeCell ref="AS38:AU38"/>
    <mergeCell ref="AS40:AU40"/>
    <mergeCell ref="AQ36:AQ37"/>
    <mergeCell ref="C42:I42"/>
    <mergeCell ref="C44:I44"/>
    <mergeCell ref="N41:T41"/>
    <mergeCell ref="AS45:AU45"/>
    <mergeCell ref="AR41:AS41"/>
    <mergeCell ref="AR42:AS42"/>
    <mergeCell ref="AR43:AS43"/>
    <mergeCell ref="AI42:AQ42"/>
    <mergeCell ref="N44:T44"/>
    <mergeCell ref="J41:K41"/>
    <mergeCell ref="J42:K42"/>
    <mergeCell ref="J43:K43"/>
    <mergeCell ref="AR28:AS28"/>
    <mergeCell ref="AR19:AU19"/>
    <mergeCell ref="AR30:AU30"/>
    <mergeCell ref="AR31:AU31"/>
    <mergeCell ref="AR32:AU32"/>
    <mergeCell ref="AR23:AS23"/>
    <mergeCell ref="AR24:AS24"/>
    <mergeCell ref="AR25:AS25"/>
    <mergeCell ref="AR26:AS26"/>
    <mergeCell ref="AR27:AS27"/>
    <mergeCell ref="AT28:AU28"/>
    <mergeCell ref="AI20:AP20"/>
    <mergeCell ref="AI21:AP21"/>
    <mergeCell ref="AI22:AI29"/>
    <mergeCell ref="AJ22:AJ29"/>
    <mergeCell ref="AK22:AK29"/>
    <mergeCell ref="AL22:AL29"/>
    <mergeCell ref="AM22:AM29"/>
    <mergeCell ref="AN22:AN29"/>
    <mergeCell ref="AO22:AO29"/>
    <mergeCell ref="AP22:AP29"/>
  </mergeCells>
  <phoneticPr fontId="0" type="noConversion"/>
  <pageMargins left="0.39370078740157483" right="0.19685039370078741" top="7.874015748031496E-2" bottom="0.15748031496062992" header="0" footer="0.15748031496062992"/>
  <pageSetup paperSize="9" scale="80" orientation="landscape" r:id="rId1"/>
  <headerFooter alignWithMargins="0">
    <oddFooter>&amp;C&amp;6&amp;F&amp;R&amp;"Arial,Normal"&amp;8 1/2</oddFooter>
  </headerFooter>
  <ignoredErrors>
    <ignoredError sqref="AG13:AG14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57"/>
  <sheetViews>
    <sheetView view="pageLayout" zoomScale="85" zoomScaleNormal="100" zoomScaleSheetLayoutView="100" zoomScalePageLayoutView="85" workbookViewId="0">
      <selection activeCell="AL36" sqref="AL36"/>
    </sheetView>
  </sheetViews>
  <sheetFormatPr baseColWidth="10" defaultRowHeight="12.75" x14ac:dyDescent="0.2"/>
  <cols>
    <col min="1" max="1" width="6.42578125" style="34" customWidth="1"/>
    <col min="2" max="8" width="2.7109375" style="34" customWidth="1"/>
    <col min="9" max="9" width="10.140625" style="34" customWidth="1"/>
    <col min="10" max="10" width="4.5703125" style="34" customWidth="1"/>
    <col min="11" max="22" width="2.7109375" style="34" customWidth="1"/>
    <col min="23" max="23" width="4.140625" style="34" customWidth="1"/>
    <col min="24" max="37" width="2.7109375" style="34" customWidth="1"/>
    <col min="38" max="38" width="9.140625" style="34" customWidth="1"/>
    <col min="39" max="39" width="2.5703125" style="34" customWidth="1"/>
    <col min="40" max="40" width="3.85546875" style="34" customWidth="1"/>
    <col min="41" max="43" width="2.7109375" style="34" customWidth="1"/>
    <col min="44" max="45" width="3.140625" style="34" customWidth="1"/>
    <col min="46" max="16384" width="11.42578125" style="34"/>
  </cols>
  <sheetData>
    <row r="1" spans="1:44" ht="12.75" customHeight="1" x14ac:dyDescent="0.25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146" t="s">
        <v>109</v>
      </c>
      <c r="O1" s="146"/>
      <c r="P1" s="146"/>
      <c r="Q1" s="146"/>
      <c r="R1" s="146"/>
      <c r="S1" s="146"/>
      <c r="T1" s="146"/>
      <c r="U1" s="146"/>
      <c r="V1" s="146"/>
      <c r="W1" s="1"/>
      <c r="X1" s="1"/>
      <c r="Y1" s="1"/>
      <c r="Z1" s="1"/>
      <c r="AA1" s="1"/>
      <c r="AB1" s="242" t="s">
        <v>111</v>
      </c>
      <c r="AC1" s="243"/>
      <c r="AD1" s="243"/>
      <c r="AE1" s="243"/>
      <c r="AF1" s="244"/>
      <c r="AG1" s="245"/>
      <c r="AH1" s="245"/>
      <c r="AI1" s="245"/>
      <c r="AJ1" s="245"/>
      <c r="AK1" s="245"/>
      <c r="AL1" s="245"/>
      <c r="AR1" s="40"/>
    </row>
    <row r="2" spans="1:44" ht="13.5" customHeight="1" x14ac:dyDescent="0.2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146" t="s">
        <v>110</v>
      </c>
      <c r="O2" s="146"/>
      <c r="P2" s="146"/>
      <c r="Q2" s="146"/>
      <c r="R2" s="146"/>
      <c r="S2" s="146"/>
      <c r="T2" s="146"/>
      <c r="U2" s="146"/>
      <c r="V2" s="146"/>
      <c r="W2" s="18"/>
      <c r="X2" s="18"/>
      <c r="Y2" s="18"/>
      <c r="Z2" s="18"/>
      <c r="AA2" s="18"/>
      <c r="AB2" s="242" t="s">
        <v>112</v>
      </c>
      <c r="AC2" s="243"/>
      <c r="AD2" s="243"/>
      <c r="AE2" s="243"/>
      <c r="AF2" s="244"/>
      <c r="AG2" s="245"/>
      <c r="AH2" s="245"/>
      <c r="AI2" s="245"/>
      <c r="AJ2" s="245"/>
      <c r="AK2" s="245"/>
      <c r="AL2" s="245"/>
      <c r="AR2" s="40"/>
    </row>
    <row r="3" spans="1:44" ht="13.5" customHeight="1" x14ac:dyDescent="0.25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146"/>
      <c r="O3" s="146"/>
      <c r="P3" s="146"/>
      <c r="Q3" s="146"/>
      <c r="R3" s="146"/>
      <c r="S3" s="146"/>
      <c r="T3" s="146"/>
      <c r="U3" s="146"/>
      <c r="V3" s="146"/>
      <c r="W3" s="18"/>
      <c r="X3" s="18"/>
      <c r="Y3" s="18"/>
      <c r="Z3" s="18"/>
      <c r="AA3" s="18"/>
      <c r="AB3" s="242" t="s">
        <v>113</v>
      </c>
      <c r="AC3" s="243"/>
      <c r="AD3" s="243"/>
      <c r="AE3" s="243"/>
      <c r="AF3" s="244"/>
      <c r="AG3" s="245"/>
      <c r="AH3" s="245"/>
      <c r="AI3" s="245"/>
      <c r="AJ3" s="245"/>
      <c r="AK3" s="245"/>
      <c r="AL3" s="245"/>
    </row>
    <row r="4" spans="1:44" ht="9.75" customHeight="1" x14ac:dyDescent="0.2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</row>
    <row r="5" spans="1:44" ht="6.75" customHeight="1" x14ac:dyDescent="0.2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</row>
    <row r="6" spans="1:44" s="35" customFormat="1" ht="5.25" customHeight="1" x14ac:dyDescent="0.2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</row>
    <row r="7" spans="1:44" s="35" customFormat="1" x14ac:dyDescent="0.2">
      <c r="A7" s="611" t="s">
        <v>23</v>
      </c>
      <c r="B7" s="611"/>
      <c r="C7" s="611"/>
      <c r="D7" s="611"/>
      <c r="E7" s="611"/>
      <c r="F7" s="60"/>
      <c r="G7" s="608">
        <f>'planification leçons régulières'!F5</f>
        <v>0</v>
      </c>
      <c r="H7" s="608"/>
      <c r="I7" s="608"/>
      <c r="J7" s="608"/>
      <c r="K7" s="608"/>
      <c r="L7" s="608"/>
      <c r="M7" s="608"/>
      <c r="N7" s="608"/>
      <c r="O7" s="608"/>
      <c r="P7" s="608"/>
      <c r="Q7" s="608"/>
      <c r="R7" s="296"/>
      <c r="S7" s="296"/>
      <c r="T7" s="610" t="s">
        <v>25</v>
      </c>
      <c r="U7" s="610"/>
      <c r="V7" s="610"/>
      <c r="W7" s="610"/>
      <c r="X7" s="610"/>
      <c r="Y7" s="610"/>
      <c r="Z7" s="610"/>
      <c r="AA7" s="610"/>
      <c r="AB7" s="610"/>
      <c r="AC7" s="262"/>
      <c r="AD7" s="608">
        <f>'planification leçons régulières'!AF5</f>
        <v>0</v>
      </c>
      <c r="AE7" s="608"/>
      <c r="AF7" s="608"/>
      <c r="AG7" s="608"/>
      <c r="AH7" s="59"/>
      <c r="AI7" s="611" t="s">
        <v>26</v>
      </c>
      <c r="AJ7" s="611"/>
      <c r="AK7" s="611"/>
      <c r="AL7" s="611"/>
      <c r="AM7" s="611"/>
      <c r="AN7" s="608">
        <f>'planification leçons régulières'!AO5</f>
        <v>0</v>
      </c>
      <c r="AO7" s="608"/>
      <c r="AP7" s="608"/>
      <c r="AQ7" s="608"/>
    </row>
    <row r="8" spans="1:44" s="35" customFormat="1" ht="11.25" customHeight="1" x14ac:dyDescent="0.2">
      <c r="A8" s="59"/>
      <c r="B8" s="59"/>
      <c r="C8" s="59"/>
      <c r="D8" s="59"/>
      <c r="E8" s="63"/>
      <c r="F8" s="59"/>
      <c r="G8" s="59"/>
      <c r="H8" s="59"/>
      <c r="I8" s="59"/>
      <c r="J8" s="59"/>
      <c r="K8" s="59"/>
      <c r="L8" s="3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</row>
    <row r="9" spans="1:44" s="35" customFormat="1" ht="11.25" customHeight="1" x14ac:dyDescent="0.2">
      <c r="A9" s="611" t="s">
        <v>24</v>
      </c>
      <c r="B9" s="611"/>
      <c r="C9" s="608">
        <f>'planification leçons régulières'!F7</f>
        <v>0</v>
      </c>
      <c r="D9" s="608"/>
      <c r="E9" s="608"/>
      <c r="F9" s="608"/>
      <c r="G9" s="608"/>
      <c r="H9" s="608"/>
      <c r="I9" s="608"/>
      <c r="J9" s="608"/>
      <c r="K9" s="608"/>
      <c r="L9" s="608"/>
      <c r="M9" s="608"/>
      <c r="N9" s="59"/>
      <c r="O9" s="612" t="s">
        <v>144</v>
      </c>
      <c r="P9" s="612"/>
      <c r="Q9" s="612"/>
      <c r="R9" s="612"/>
      <c r="S9" s="612"/>
      <c r="T9" s="612"/>
      <c r="U9" s="609"/>
      <c r="V9" s="609"/>
      <c r="W9" s="609"/>
      <c r="X9" s="609"/>
      <c r="Y9" s="609"/>
      <c r="Z9" s="609"/>
      <c r="AA9" s="609"/>
      <c r="AB9" s="609"/>
      <c r="AC9" s="609"/>
      <c r="AD9" s="609"/>
      <c r="AE9" s="609"/>
      <c r="AF9" s="609"/>
      <c r="AG9" s="609"/>
      <c r="AH9" s="262"/>
      <c r="AI9" s="555" t="s">
        <v>27</v>
      </c>
      <c r="AJ9" s="555"/>
      <c r="AK9" s="555"/>
      <c r="AL9" s="555"/>
      <c r="AM9" s="555"/>
      <c r="AN9" s="608">
        <f>'planification leçons régulières'!AO7</f>
        <v>0</v>
      </c>
      <c r="AO9" s="608"/>
      <c r="AP9" s="608"/>
      <c r="AQ9" s="608"/>
    </row>
    <row r="10" spans="1:44" s="35" customFormat="1" ht="41.25" customHeight="1" thickBot="1" x14ac:dyDescent="0.25">
      <c r="A10" s="59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295"/>
      <c r="M10" s="295"/>
      <c r="N10" s="295"/>
      <c r="O10" s="295"/>
      <c r="P10" s="295"/>
      <c r="Q10" s="295"/>
      <c r="R10" s="295"/>
      <c r="S10" s="39"/>
      <c r="T10" s="294"/>
      <c r="U10" s="64"/>
      <c r="V10" s="60"/>
      <c r="W10" s="60"/>
      <c r="X10" s="60"/>
      <c r="Y10" s="60"/>
      <c r="Z10" s="60"/>
      <c r="AA10" s="60"/>
      <c r="AB10" s="65"/>
      <c r="AC10" s="65"/>
      <c r="AD10" s="65"/>
      <c r="AE10" s="65"/>
      <c r="AF10" s="65"/>
      <c r="AG10" s="299"/>
      <c r="AH10" s="299"/>
      <c r="AI10" s="299"/>
      <c r="AJ10" s="299"/>
      <c r="AK10" s="299"/>
      <c r="AL10" s="39"/>
      <c r="AM10" s="39"/>
      <c r="AN10" s="59"/>
      <c r="AO10" s="59"/>
      <c r="AP10" s="59"/>
      <c r="AQ10" s="59"/>
    </row>
    <row r="11" spans="1:44" ht="18.75" customHeight="1" thickBot="1" x14ac:dyDescent="0.25">
      <c r="A11" s="613" t="s">
        <v>145</v>
      </c>
      <c r="B11" s="614"/>
      <c r="C11" s="614"/>
      <c r="D11" s="614"/>
      <c r="E11" s="614"/>
      <c r="F11" s="614"/>
      <c r="G11" s="614"/>
      <c r="H11" s="614"/>
      <c r="I11" s="614"/>
      <c r="J11" s="614"/>
      <c r="K11" s="614"/>
      <c r="L11" s="614"/>
      <c r="M11" s="614"/>
      <c r="N11" s="614"/>
      <c r="O11" s="614"/>
      <c r="P11" s="614"/>
      <c r="Q11" s="614"/>
      <c r="R11" s="614"/>
      <c r="S11" s="614"/>
      <c r="T11" s="614"/>
      <c r="U11" s="614"/>
      <c r="V11" s="615"/>
      <c r="W11" s="39"/>
      <c r="X11" s="39"/>
      <c r="Y11" s="616" t="s">
        <v>45</v>
      </c>
      <c r="Z11" s="617"/>
      <c r="AA11" s="617"/>
      <c r="AB11" s="617"/>
      <c r="AC11" s="617"/>
      <c r="AD11" s="617"/>
      <c r="AE11" s="617"/>
      <c r="AF11" s="617"/>
      <c r="AG11" s="617"/>
      <c r="AH11" s="617"/>
      <c r="AI11" s="617"/>
      <c r="AJ11" s="617"/>
      <c r="AK11" s="617"/>
      <c r="AL11" s="617"/>
      <c r="AM11" s="617"/>
      <c r="AN11" s="618"/>
      <c r="AO11" s="39"/>
      <c r="AP11" s="39"/>
      <c r="AQ11" s="39"/>
    </row>
    <row r="12" spans="1:44" ht="12.75" customHeight="1" x14ac:dyDescent="0.2">
      <c r="A12" s="629" t="s">
        <v>37</v>
      </c>
      <c r="B12" s="630"/>
      <c r="C12" s="630"/>
      <c r="D12" s="630"/>
      <c r="E12" s="630"/>
      <c r="F12" s="630"/>
      <c r="G12" s="630"/>
      <c r="H12" s="630"/>
      <c r="I12" s="631"/>
      <c r="J12" s="646" t="s">
        <v>10</v>
      </c>
      <c r="K12" s="623" t="s">
        <v>32</v>
      </c>
      <c r="L12" s="624"/>
      <c r="M12" s="643" t="s">
        <v>61</v>
      </c>
      <c r="N12" s="66"/>
      <c r="O12" s="63"/>
      <c r="P12" s="59"/>
      <c r="Q12" s="59"/>
      <c r="R12" s="59"/>
      <c r="S12" s="59"/>
      <c r="T12" s="59"/>
      <c r="U12" s="59"/>
      <c r="V12" s="59"/>
      <c r="W12" s="59"/>
      <c r="X12" s="59"/>
      <c r="Y12" s="619" t="s">
        <v>46</v>
      </c>
      <c r="Z12" s="642"/>
      <c r="AA12" s="642"/>
      <c r="AB12" s="642"/>
      <c r="AC12" s="642"/>
      <c r="AD12" s="642"/>
      <c r="AE12" s="642"/>
      <c r="AF12" s="642"/>
      <c r="AG12" s="642"/>
      <c r="AH12" s="642"/>
      <c r="AI12" s="642"/>
      <c r="AJ12" s="642"/>
      <c r="AK12" s="642"/>
      <c r="AL12" s="620"/>
      <c r="AM12" s="619" t="e">
        <f>K24+K25+K26+K27+K28+K29+'planification leçons régulières'!AR43</f>
        <v>#DIV/0!</v>
      </c>
      <c r="AN12" s="620"/>
      <c r="AO12" s="59"/>
      <c r="AP12" s="59"/>
      <c r="AQ12" s="59"/>
    </row>
    <row r="13" spans="1:44" ht="14.25" customHeight="1" thickBot="1" x14ac:dyDescent="0.25">
      <c r="A13" s="632"/>
      <c r="B13" s="633"/>
      <c r="C13" s="633"/>
      <c r="D13" s="633"/>
      <c r="E13" s="633"/>
      <c r="F13" s="633"/>
      <c r="G13" s="633"/>
      <c r="H13" s="633"/>
      <c r="I13" s="634"/>
      <c r="J13" s="647"/>
      <c r="K13" s="625"/>
      <c r="L13" s="626"/>
      <c r="M13" s="644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621" t="s">
        <v>142</v>
      </c>
      <c r="Z13" s="638"/>
      <c r="AA13" s="638"/>
      <c r="AB13" s="638"/>
      <c r="AC13" s="638"/>
      <c r="AD13" s="638"/>
      <c r="AE13" s="638"/>
      <c r="AF13" s="638"/>
      <c r="AG13" s="638"/>
      <c r="AH13" s="638"/>
      <c r="AI13" s="638"/>
      <c r="AJ13" s="638"/>
      <c r="AK13" s="638"/>
      <c r="AL13" s="622"/>
      <c r="AM13" s="621">
        <f>K31+K32+K33+K34+K35</f>
        <v>0</v>
      </c>
      <c r="AN13" s="622"/>
      <c r="AO13" s="59"/>
      <c r="AP13" s="59"/>
      <c r="AQ13" s="59"/>
    </row>
    <row r="14" spans="1:44" ht="14.25" customHeight="1" thickBot="1" x14ac:dyDescent="0.25">
      <c r="A14" s="632"/>
      <c r="B14" s="633"/>
      <c r="C14" s="633"/>
      <c r="D14" s="633"/>
      <c r="E14" s="633"/>
      <c r="F14" s="633"/>
      <c r="G14" s="633"/>
      <c r="H14" s="633"/>
      <c r="I14" s="634"/>
      <c r="J14" s="647"/>
      <c r="K14" s="625"/>
      <c r="L14" s="626"/>
      <c r="M14" s="644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639" t="s">
        <v>7</v>
      </c>
      <c r="Z14" s="640"/>
      <c r="AA14" s="640"/>
      <c r="AB14" s="640"/>
      <c r="AC14" s="640"/>
      <c r="AD14" s="640"/>
      <c r="AE14" s="640"/>
      <c r="AF14" s="640"/>
      <c r="AG14" s="640"/>
      <c r="AH14" s="640"/>
      <c r="AI14" s="640"/>
      <c r="AJ14" s="640"/>
      <c r="AK14" s="640"/>
      <c r="AL14" s="641"/>
      <c r="AM14" s="649" t="e">
        <f>SUM(AM12:AN13)</f>
        <v>#DIV/0!</v>
      </c>
      <c r="AN14" s="650"/>
      <c r="AO14" s="59"/>
      <c r="AP14" s="59"/>
      <c r="AQ14" s="59"/>
    </row>
    <row r="15" spans="1:44" ht="14.25" customHeight="1" x14ac:dyDescent="0.2">
      <c r="A15" s="632"/>
      <c r="B15" s="633"/>
      <c r="C15" s="633"/>
      <c r="D15" s="633"/>
      <c r="E15" s="633"/>
      <c r="F15" s="633"/>
      <c r="G15" s="633"/>
      <c r="H15" s="633"/>
      <c r="I15" s="634"/>
      <c r="J15" s="647"/>
      <c r="K15" s="625"/>
      <c r="L15" s="626"/>
      <c r="M15" s="644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60"/>
      <c r="AG15" s="60"/>
      <c r="AH15" s="59"/>
      <c r="AI15" s="59"/>
      <c r="AJ15" s="59"/>
      <c r="AK15" s="59"/>
      <c r="AL15" s="59"/>
      <c r="AM15" s="59"/>
      <c r="AN15" s="59"/>
      <c r="AO15" s="59"/>
      <c r="AP15" s="59"/>
      <c r="AQ15" s="59"/>
    </row>
    <row r="16" spans="1:44" ht="14.25" customHeight="1" thickBot="1" x14ac:dyDescent="0.25">
      <c r="A16" s="632"/>
      <c r="B16" s="633"/>
      <c r="C16" s="633"/>
      <c r="D16" s="633"/>
      <c r="E16" s="633"/>
      <c r="F16" s="633"/>
      <c r="G16" s="633"/>
      <c r="H16" s="633"/>
      <c r="I16" s="634"/>
      <c r="J16" s="647"/>
      <c r="K16" s="625"/>
      <c r="L16" s="626"/>
      <c r="M16" s="644"/>
      <c r="N16" s="59"/>
      <c r="AI16" s="241" t="s">
        <v>100</v>
      </c>
      <c r="AJ16" s="59"/>
      <c r="AL16" s="241"/>
      <c r="AM16" s="241"/>
      <c r="AN16" s="241"/>
      <c r="AO16" s="241"/>
      <c r="AP16" s="241"/>
      <c r="AQ16" s="241"/>
    </row>
    <row r="17" spans="1:43" ht="14.25" customHeight="1" thickBot="1" x14ac:dyDescent="0.25">
      <c r="A17" s="635"/>
      <c r="B17" s="636"/>
      <c r="C17" s="636"/>
      <c r="D17" s="636"/>
      <c r="E17" s="636"/>
      <c r="F17" s="636"/>
      <c r="G17" s="636"/>
      <c r="H17" s="636"/>
      <c r="I17" s="637"/>
      <c r="J17" s="648"/>
      <c r="K17" s="627"/>
      <c r="L17" s="628"/>
      <c r="M17" s="645"/>
      <c r="N17" s="59"/>
      <c r="O17" s="651" t="s">
        <v>99</v>
      </c>
      <c r="P17" s="652"/>
      <c r="Q17" s="652"/>
      <c r="R17" s="652"/>
      <c r="S17" s="652"/>
      <c r="T17" s="652"/>
      <c r="U17" s="652"/>
      <c r="V17" s="652"/>
      <c r="W17" s="652"/>
      <c r="X17" s="652"/>
      <c r="Y17" s="652"/>
      <c r="Z17" s="652"/>
      <c r="AA17" s="652"/>
      <c r="AB17" s="652"/>
      <c r="AC17" s="652"/>
      <c r="AD17" s="652"/>
      <c r="AE17" s="652"/>
      <c r="AF17" s="652"/>
      <c r="AG17" s="652"/>
      <c r="AH17" s="652"/>
      <c r="AI17" s="653"/>
      <c r="AJ17" s="59"/>
      <c r="AK17" s="59"/>
      <c r="AL17" s="59"/>
      <c r="AM17" s="59"/>
      <c r="AN17" s="59"/>
      <c r="AO17" s="59" t="s">
        <v>139</v>
      </c>
      <c r="AP17" s="59"/>
      <c r="AQ17" s="59"/>
    </row>
    <row r="18" spans="1:43" x14ac:dyDescent="0.2">
      <c r="A18" s="472" t="s">
        <v>63</v>
      </c>
      <c r="B18" s="473"/>
      <c r="C18" s="473"/>
      <c r="D18" s="473"/>
      <c r="E18" s="473"/>
      <c r="F18" s="473"/>
      <c r="G18" s="473"/>
      <c r="H18" s="473"/>
      <c r="I18" s="474"/>
      <c r="J18" s="67"/>
      <c r="K18" s="521"/>
      <c r="L18" s="522"/>
      <c r="M18" s="68"/>
      <c r="N18" s="59"/>
      <c r="O18" s="590" t="s">
        <v>98</v>
      </c>
      <c r="P18" s="591"/>
      <c r="Q18" s="591"/>
      <c r="R18" s="591"/>
      <c r="S18" s="591"/>
      <c r="T18" s="591"/>
      <c r="U18" s="591"/>
      <c r="V18" s="591"/>
      <c r="W18" s="592"/>
      <c r="X18" s="599" t="s">
        <v>50</v>
      </c>
      <c r="Y18" s="600"/>
      <c r="Z18" s="600"/>
      <c r="AA18" s="601"/>
      <c r="AB18" s="460" t="s">
        <v>51</v>
      </c>
      <c r="AC18" s="461"/>
      <c r="AD18" s="461"/>
      <c r="AE18" s="462"/>
      <c r="AF18" s="460" t="s">
        <v>55</v>
      </c>
      <c r="AG18" s="461"/>
      <c r="AH18" s="461"/>
      <c r="AI18" s="462"/>
      <c r="AJ18" s="59"/>
      <c r="AK18" s="59"/>
      <c r="AL18" s="59"/>
      <c r="AM18" s="59"/>
      <c r="AN18" s="59"/>
      <c r="AO18" s="59"/>
      <c r="AP18" s="59"/>
      <c r="AQ18" s="59"/>
    </row>
    <row r="19" spans="1:43" x14ac:dyDescent="0.2">
      <c r="A19" s="540" t="s">
        <v>62</v>
      </c>
      <c r="B19" s="541"/>
      <c r="C19" s="541"/>
      <c r="D19" s="541"/>
      <c r="E19" s="541"/>
      <c r="F19" s="541"/>
      <c r="G19" s="541"/>
      <c r="H19" s="541"/>
      <c r="I19" s="542"/>
      <c r="J19" s="69"/>
      <c r="K19" s="440"/>
      <c r="L19" s="441"/>
      <c r="M19" s="70"/>
      <c r="N19" s="59"/>
      <c r="O19" s="593"/>
      <c r="P19" s="594"/>
      <c r="Q19" s="594"/>
      <c r="R19" s="594"/>
      <c r="S19" s="594"/>
      <c r="T19" s="594"/>
      <c r="U19" s="594"/>
      <c r="V19" s="594"/>
      <c r="W19" s="595"/>
      <c r="X19" s="602"/>
      <c r="Y19" s="603"/>
      <c r="Z19" s="603"/>
      <c r="AA19" s="604"/>
      <c r="AB19" s="463"/>
      <c r="AC19" s="464"/>
      <c r="AD19" s="464"/>
      <c r="AE19" s="465"/>
      <c r="AF19" s="463"/>
      <c r="AG19" s="464"/>
      <c r="AH19" s="464"/>
      <c r="AI19" s="465"/>
      <c r="AJ19" s="59"/>
      <c r="AK19" s="59"/>
      <c r="AL19" s="59"/>
      <c r="AM19" s="59"/>
      <c r="AN19" s="59"/>
      <c r="AO19" s="59"/>
      <c r="AP19" s="59"/>
      <c r="AQ19" s="59"/>
    </row>
    <row r="20" spans="1:43" ht="11.25" customHeight="1" x14ac:dyDescent="0.2">
      <c r="A20" s="540" t="s">
        <v>143</v>
      </c>
      <c r="B20" s="541"/>
      <c r="C20" s="541"/>
      <c r="D20" s="541"/>
      <c r="E20" s="541"/>
      <c r="F20" s="541"/>
      <c r="G20" s="541"/>
      <c r="H20" s="541"/>
      <c r="I20" s="542"/>
      <c r="J20" s="71"/>
      <c r="K20" s="440"/>
      <c r="L20" s="441"/>
      <c r="M20" s="70"/>
      <c r="N20" s="59"/>
      <c r="O20" s="593"/>
      <c r="P20" s="594"/>
      <c r="Q20" s="594"/>
      <c r="R20" s="594"/>
      <c r="S20" s="594"/>
      <c r="T20" s="594"/>
      <c r="U20" s="594"/>
      <c r="V20" s="594"/>
      <c r="W20" s="595"/>
      <c r="X20" s="602"/>
      <c r="Y20" s="603"/>
      <c r="Z20" s="603"/>
      <c r="AA20" s="604"/>
      <c r="AB20" s="463"/>
      <c r="AC20" s="464"/>
      <c r="AD20" s="464"/>
      <c r="AE20" s="465"/>
      <c r="AF20" s="463"/>
      <c r="AG20" s="464"/>
      <c r="AH20" s="464"/>
      <c r="AI20" s="465"/>
      <c r="AJ20" s="59"/>
      <c r="AK20" s="59"/>
      <c r="AL20" s="59"/>
      <c r="AM20" s="59"/>
      <c r="AN20" s="59"/>
      <c r="AO20" s="59"/>
      <c r="AP20" s="59"/>
      <c r="AQ20" s="59"/>
    </row>
    <row r="21" spans="1:43" x14ac:dyDescent="0.2">
      <c r="A21" s="584"/>
      <c r="B21" s="585"/>
      <c r="C21" s="585"/>
      <c r="D21" s="585"/>
      <c r="E21" s="585"/>
      <c r="F21" s="585"/>
      <c r="G21" s="585"/>
      <c r="H21" s="585"/>
      <c r="I21" s="586"/>
      <c r="J21" s="71"/>
      <c r="K21" s="440"/>
      <c r="L21" s="441"/>
      <c r="M21" s="70"/>
      <c r="N21" s="59"/>
      <c r="O21" s="593"/>
      <c r="P21" s="594"/>
      <c r="Q21" s="594"/>
      <c r="R21" s="594"/>
      <c r="S21" s="594"/>
      <c r="T21" s="594"/>
      <c r="U21" s="594"/>
      <c r="V21" s="594"/>
      <c r="W21" s="595"/>
      <c r="X21" s="602"/>
      <c r="Y21" s="603"/>
      <c r="Z21" s="603"/>
      <c r="AA21" s="604"/>
      <c r="AB21" s="463"/>
      <c r="AC21" s="464"/>
      <c r="AD21" s="464"/>
      <c r="AE21" s="465"/>
      <c r="AF21" s="463"/>
      <c r="AG21" s="464"/>
      <c r="AH21" s="464"/>
      <c r="AI21" s="465"/>
      <c r="AJ21" s="59"/>
      <c r="AK21" s="59"/>
      <c r="AL21" s="59"/>
      <c r="AM21" s="59"/>
      <c r="AN21" s="59"/>
      <c r="AO21" s="59"/>
      <c r="AP21" s="59"/>
      <c r="AQ21" s="59"/>
    </row>
    <row r="22" spans="1:43" ht="13.5" thickBot="1" x14ac:dyDescent="0.25">
      <c r="A22" s="580"/>
      <c r="B22" s="581"/>
      <c r="C22" s="581"/>
      <c r="D22" s="581"/>
      <c r="E22" s="581"/>
      <c r="F22" s="581"/>
      <c r="G22" s="581"/>
      <c r="H22" s="581"/>
      <c r="I22" s="582"/>
      <c r="J22" s="71"/>
      <c r="K22" s="519"/>
      <c r="L22" s="520"/>
      <c r="M22" s="70"/>
      <c r="N22" s="59"/>
      <c r="O22" s="596"/>
      <c r="P22" s="597"/>
      <c r="Q22" s="597"/>
      <c r="R22" s="597"/>
      <c r="S22" s="597"/>
      <c r="T22" s="597"/>
      <c r="U22" s="597"/>
      <c r="V22" s="597"/>
      <c r="W22" s="598"/>
      <c r="X22" s="602"/>
      <c r="Y22" s="603"/>
      <c r="Z22" s="603"/>
      <c r="AA22" s="604"/>
      <c r="AB22" s="463"/>
      <c r="AC22" s="464"/>
      <c r="AD22" s="464"/>
      <c r="AE22" s="465"/>
      <c r="AF22" s="463"/>
      <c r="AG22" s="464"/>
      <c r="AH22" s="464"/>
      <c r="AI22" s="465"/>
      <c r="AJ22" s="59"/>
      <c r="AK22" s="59"/>
      <c r="AL22" s="59"/>
      <c r="AM22" s="59"/>
      <c r="AN22" s="59"/>
      <c r="AO22" s="59"/>
      <c r="AP22" s="59"/>
      <c r="AQ22" s="59"/>
    </row>
    <row r="23" spans="1:43" ht="13.5" thickBot="1" x14ac:dyDescent="0.25">
      <c r="A23" s="587"/>
      <c r="B23" s="588"/>
      <c r="C23" s="588"/>
      <c r="D23" s="588"/>
      <c r="E23" s="588"/>
      <c r="F23" s="588"/>
      <c r="G23" s="588"/>
      <c r="H23" s="588"/>
      <c r="I23" s="589"/>
      <c r="J23" s="72"/>
      <c r="K23" s="502"/>
      <c r="L23" s="503"/>
      <c r="M23" s="73"/>
      <c r="N23" s="59"/>
      <c r="O23" s="493" t="s">
        <v>105</v>
      </c>
      <c r="P23" s="494"/>
      <c r="Q23" s="494"/>
      <c r="R23" s="494"/>
      <c r="S23" s="494"/>
      <c r="T23" s="494"/>
      <c r="U23" s="494"/>
      <c r="V23" s="494"/>
      <c r="W23" s="495"/>
      <c r="X23" s="605"/>
      <c r="Y23" s="606"/>
      <c r="Z23" s="606"/>
      <c r="AA23" s="607"/>
      <c r="AB23" s="466"/>
      <c r="AC23" s="467"/>
      <c r="AD23" s="467"/>
      <c r="AE23" s="468"/>
      <c r="AF23" s="466"/>
      <c r="AG23" s="467"/>
      <c r="AH23" s="467"/>
      <c r="AI23" s="468"/>
      <c r="AJ23" s="59"/>
      <c r="AK23" s="59"/>
      <c r="AL23" s="59"/>
      <c r="AM23" s="59"/>
      <c r="AN23" s="59"/>
      <c r="AO23" s="59"/>
      <c r="AP23" s="59"/>
      <c r="AQ23" s="59"/>
    </row>
    <row r="24" spans="1:43" ht="13.5" thickBot="1" x14ac:dyDescent="0.25">
      <c r="A24" s="571" t="s">
        <v>43</v>
      </c>
      <c r="B24" s="572"/>
      <c r="C24" s="572"/>
      <c r="D24" s="572"/>
      <c r="E24" s="572"/>
      <c r="F24" s="572"/>
      <c r="G24" s="572"/>
      <c r="H24" s="572"/>
      <c r="I24" s="573"/>
      <c r="J24" s="301">
        <f>SUM(J18:J23)</f>
        <v>0</v>
      </c>
      <c r="K24" s="504">
        <f>SUM(K18:L23)</f>
        <v>0</v>
      </c>
      <c r="L24" s="505"/>
      <c r="M24" s="302">
        <f>SUM(M18:M23)</f>
        <v>0</v>
      </c>
      <c r="N24" s="59"/>
      <c r="O24" s="496" t="s">
        <v>106</v>
      </c>
      <c r="P24" s="497"/>
      <c r="Q24" s="497"/>
      <c r="R24" s="497"/>
      <c r="S24" s="497"/>
      <c r="T24" s="497"/>
      <c r="U24" s="497"/>
      <c r="V24" s="497"/>
      <c r="W24" s="498"/>
      <c r="X24" s="487">
        <f>'planification leçons régulières'!AP38</f>
        <v>0</v>
      </c>
      <c r="Y24" s="488"/>
      <c r="Z24" s="488"/>
      <c r="AA24" s="489"/>
      <c r="AB24" s="481">
        <f>(X24*AF24)*1/100</f>
        <v>0</v>
      </c>
      <c r="AC24" s="482"/>
      <c r="AD24" s="482"/>
      <c r="AE24" s="483"/>
      <c r="AF24" s="475">
        <f>IF(AD7=39,3.5714,3.4483)</f>
        <v>3.4483000000000001</v>
      </c>
      <c r="AG24" s="476"/>
      <c r="AH24" s="476"/>
      <c r="AI24" s="477"/>
      <c r="AJ24" s="59"/>
      <c r="AK24" s="59"/>
      <c r="AL24" s="59"/>
      <c r="AM24" s="59"/>
      <c r="AN24" s="59"/>
      <c r="AO24" s="59"/>
      <c r="AP24" s="59"/>
      <c r="AQ24" s="59"/>
    </row>
    <row r="25" spans="1:43" ht="13.5" thickBot="1" x14ac:dyDescent="0.25">
      <c r="A25" s="472" t="s">
        <v>38</v>
      </c>
      <c r="B25" s="473"/>
      <c r="C25" s="473"/>
      <c r="D25" s="473"/>
      <c r="E25" s="473"/>
      <c r="F25" s="473"/>
      <c r="G25" s="473"/>
      <c r="H25" s="473"/>
      <c r="I25" s="474"/>
      <c r="J25" s="69"/>
      <c r="K25" s="521"/>
      <c r="L25" s="522"/>
      <c r="M25" s="59"/>
      <c r="N25" s="59"/>
      <c r="O25" s="499" t="s">
        <v>53</v>
      </c>
      <c r="P25" s="500"/>
      <c r="Q25" s="500"/>
      <c r="R25" s="500"/>
      <c r="S25" s="500"/>
      <c r="T25" s="500"/>
      <c r="U25" s="500"/>
      <c r="V25" s="500"/>
      <c r="W25" s="501"/>
      <c r="X25" s="490">
        <f>'planification leçons régulières'!U42</f>
        <v>0</v>
      </c>
      <c r="Y25" s="491"/>
      <c r="Z25" s="491"/>
      <c r="AA25" s="492"/>
      <c r="AB25" s="484">
        <f>(X25*AF25)*1/100</f>
        <v>0</v>
      </c>
      <c r="AC25" s="485"/>
      <c r="AD25" s="485"/>
      <c r="AE25" s="486"/>
      <c r="AF25" s="478">
        <f>IF(AD7=39,5,5)</f>
        <v>5</v>
      </c>
      <c r="AG25" s="479"/>
      <c r="AH25" s="479"/>
      <c r="AI25" s="480"/>
      <c r="AJ25" s="59"/>
      <c r="AK25" s="59"/>
      <c r="AL25" s="59"/>
      <c r="AM25" s="59"/>
      <c r="AN25" s="59"/>
      <c r="AO25" s="59"/>
      <c r="AP25" s="59"/>
      <c r="AQ25" s="59"/>
    </row>
    <row r="26" spans="1:43" ht="13.5" thickBot="1" x14ac:dyDescent="0.25">
      <c r="A26" s="540" t="s">
        <v>39</v>
      </c>
      <c r="B26" s="541"/>
      <c r="C26" s="541"/>
      <c r="D26" s="541"/>
      <c r="E26" s="541"/>
      <c r="F26" s="541"/>
      <c r="G26" s="541"/>
      <c r="H26" s="541"/>
      <c r="I26" s="542"/>
      <c r="J26" s="69"/>
      <c r="K26" s="440"/>
      <c r="L26" s="441"/>
      <c r="M26" s="59"/>
      <c r="N26" s="59"/>
      <c r="O26" s="469"/>
      <c r="P26" s="470"/>
      <c r="Q26" s="470"/>
      <c r="R26" s="470"/>
      <c r="S26" s="470"/>
      <c r="T26" s="470"/>
      <c r="U26" s="470"/>
      <c r="V26" s="470"/>
      <c r="W26" s="470"/>
      <c r="X26" s="583"/>
      <c r="Y26" s="583"/>
      <c r="Z26" s="583"/>
      <c r="AA26" s="583"/>
      <c r="AB26" s="471"/>
      <c r="AC26" s="471"/>
      <c r="AD26" s="471"/>
      <c r="AE26" s="471"/>
      <c r="AF26" s="525"/>
      <c r="AG26" s="525"/>
      <c r="AH26" s="525"/>
      <c r="AI26" s="526"/>
      <c r="AJ26" s="59"/>
      <c r="AK26" s="59"/>
      <c r="AL26" s="59"/>
      <c r="AM26" s="59"/>
      <c r="AN26" s="59"/>
      <c r="AO26" s="59"/>
      <c r="AP26" s="59"/>
      <c r="AQ26" s="59"/>
    </row>
    <row r="27" spans="1:43" x14ac:dyDescent="0.2">
      <c r="A27" s="540" t="s">
        <v>40</v>
      </c>
      <c r="B27" s="541"/>
      <c r="C27" s="541"/>
      <c r="D27" s="541"/>
      <c r="E27" s="541"/>
      <c r="F27" s="541"/>
      <c r="G27" s="541"/>
      <c r="H27" s="541"/>
      <c r="I27" s="542"/>
      <c r="J27" s="71"/>
      <c r="K27" s="440"/>
      <c r="L27" s="441"/>
      <c r="M27" s="59"/>
      <c r="N27" s="59"/>
      <c r="O27" s="496" t="s">
        <v>52</v>
      </c>
      <c r="P27" s="497"/>
      <c r="Q27" s="497"/>
      <c r="R27" s="497"/>
      <c r="S27" s="497"/>
      <c r="T27" s="497"/>
      <c r="U27" s="497"/>
      <c r="V27" s="497"/>
      <c r="W27" s="498"/>
      <c r="X27" s="487" t="e">
        <f>'planification leçons régulières'!AR41+'planification leçons régulières'!AR36</f>
        <v>#DIV/0!</v>
      </c>
      <c r="Y27" s="488"/>
      <c r="Z27" s="488"/>
      <c r="AA27" s="489"/>
      <c r="AB27" s="481" t="e">
        <f>(X27*AF27)*1/100</f>
        <v>#DIV/0!</v>
      </c>
      <c r="AC27" s="482"/>
      <c r="AD27" s="482"/>
      <c r="AE27" s="482"/>
      <c r="AF27" s="530">
        <f>IF(AD7=39,3.5714,3.4483)</f>
        <v>3.4483000000000001</v>
      </c>
      <c r="AG27" s="531"/>
      <c r="AH27" s="531"/>
      <c r="AI27" s="532"/>
      <c r="AJ27" s="59"/>
      <c r="AK27" s="59"/>
      <c r="AL27" s="59"/>
      <c r="AM27" s="300"/>
      <c r="AN27" s="59"/>
      <c r="AO27" s="59"/>
      <c r="AP27" s="59"/>
      <c r="AQ27" s="59"/>
    </row>
    <row r="28" spans="1:43" x14ac:dyDescent="0.2">
      <c r="A28" s="540" t="s">
        <v>48</v>
      </c>
      <c r="B28" s="541"/>
      <c r="C28" s="541"/>
      <c r="D28" s="541"/>
      <c r="E28" s="541"/>
      <c r="F28" s="541"/>
      <c r="G28" s="541"/>
      <c r="H28" s="541"/>
      <c r="I28" s="542"/>
      <c r="J28" s="69"/>
      <c r="K28" s="440"/>
      <c r="L28" s="441"/>
      <c r="M28" s="59"/>
      <c r="N28" s="59"/>
      <c r="O28" s="574" t="s">
        <v>53</v>
      </c>
      <c r="P28" s="575"/>
      <c r="Q28" s="575"/>
      <c r="R28" s="575"/>
      <c r="S28" s="575"/>
      <c r="T28" s="575"/>
      <c r="U28" s="575"/>
      <c r="V28" s="575"/>
      <c r="W28" s="576"/>
      <c r="X28" s="577">
        <v>0</v>
      </c>
      <c r="Y28" s="578"/>
      <c r="Z28" s="578"/>
      <c r="AA28" s="579"/>
      <c r="AB28" s="516">
        <f>(X28*AF28)*1/100</f>
        <v>0</v>
      </c>
      <c r="AC28" s="517"/>
      <c r="AD28" s="517"/>
      <c r="AE28" s="517"/>
      <c r="AF28" s="533">
        <f>IF(AD7=39,5,5)</f>
        <v>5</v>
      </c>
      <c r="AG28" s="534"/>
      <c r="AH28" s="534"/>
      <c r="AI28" s="535"/>
      <c r="AJ28" s="59"/>
      <c r="AK28" s="59"/>
      <c r="AL28" s="59"/>
      <c r="AM28" s="59"/>
      <c r="AN28" s="59"/>
      <c r="AO28" s="59"/>
      <c r="AP28" s="59"/>
      <c r="AQ28" s="59"/>
    </row>
    <row r="29" spans="1:43" ht="13.5" thickBot="1" x14ac:dyDescent="0.25">
      <c r="A29" s="540" t="s">
        <v>42</v>
      </c>
      <c r="B29" s="541"/>
      <c r="C29" s="541"/>
      <c r="D29" s="541"/>
      <c r="E29" s="541"/>
      <c r="F29" s="541"/>
      <c r="G29" s="541"/>
      <c r="H29" s="541"/>
      <c r="I29" s="542"/>
      <c r="J29" s="69"/>
      <c r="K29" s="440"/>
      <c r="L29" s="441"/>
      <c r="M29" s="59"/>
      <c r="N29" s="59"/>
      <c r="O29" s="451" t="s">
        <v>141</v>
      </c>
      <c r="P29" s="452"/>
      <c r="Q29" s="452"/>
      <c r="R29" s="452"/>
      <c r="S29" s="452"/>
      <c r="T29" s="452"/>
      <c r="U29" s="452"/>
      <c r="V29" s="452"/>
      <c r="W29" s="453"/>
      <c r="X29" s="527">
        <f>AM13</f>
        <v>0</v>
      </c>
      <c r="Y29" s="528"/>
      <c r="Z29" s="528"/>
      <c r="AA29" s="529"/>
      <c r="AB29" s="516">
        <f>(X29*AF29)*1.1758/100</f>
        <v>0</v>
      </c>
      <c r="AC29" s="517"/>
      <c r="AD29" s="517"/>
      <c r="AE29" s="517"/>
      <c r="AF29" s="536">
        <f>IF(AD7=39,3.5714,3.4483)</f>
        <v>3.4483000000000001</v>
      </c>
      <c r="AG29" s="537"/>
      <c r="AH29" s="537"/>
      <c r="AI29" s="538"/>
      <c r="AJ29" s="59"/>
      <c r="AK29" s="59"/>
      <c r="AL29" s="59"/>
      <c r="AM29" s="59"/>
      <c r="AN29" s="59"/>
      <c r="AO29" s="59"/>
      <c r="AP29" s="59"/>
      <c r="AQ29" s="59"/>
    </row>
    <row r="30" spans="1:43" x14ac:dyDescent="0.2">
      <c r="A30" s="568"/>
      <c r="B30" s="569"/>
      <c r="C30" s="569"/>
      <c r="D30" s="569"/>
      <c r="E30" s="569"/>
      <c r="F30" s="569"/>
      <c r="G30" s="569"/>
      <c r="H30" s="569"/>
      <c r="I30" s="570"/>
      <c r="J30" s="263"/>
      <c r="K30" s="557"/>
      <c r="L30" s="558"/>
      <c r="M30" s="59"/>
      <c r="N30" s="59"/>
      <c r="O30" s="451"/>
      <c r="P30" s="452"/>
      <c r="Q30" s="452"/>
      <c r="R30" s="452"/>
      <c r="S30" s="452"/>
      <c r="T30" s="452"/>
      <c r="U30" s="452"/>
      <c r="V30" s="452"/>
      <c r="W30" s="453"/>
      <c r="X30" s="239"/>
      <c r="Y30" s="238"/>
      <c r="Z30" s="238"/>
      <c r="AA30" s="240"/>
      <c r="AB30" s="297"/>
      <c r="AC30" s="297"/>
      <c r="AD30" s="297"/>
      <c r="AE30" s="298"/>
      <c r="AF30" s="295"/>
      <c r="AG30" s="39"/>
      <c r="AH30" s="39"/>
      <c r="AI30" s="39"/>
      <c r="AJ30" s="61"/>
      <c r="AK30" s="61"/>
      <c r="AL30" s="61"/>
      <c r="AM30" s="61"/>
      <c r="AN30" s="61"/>
      <c r="AO30" s="291"/>
      <c r="AP30" s="291"/>
    </row>
    <row r="31" spans="1:43" x14ac:dyDescent="0.2">
      <c r="A31" s="506" t="s">
        <v>21</v>
      </c>
      <c r="B31" s="507"/>
      <c r="C31" s="507"/>
      <c r="D31" s="507"/>
      <c r="E31" s="507"/>
      <c r="F31" s="507"/>
      <c r="G31" s="507"/>
      <c r="H31" s="507"/>
      <c r="I31" s="508"/>
      <c r="J31" s="71"/>
      <c r="K31" s="509"/>
      <c r="L31" s="510"/>
      <c r="M31" s="59"/>
      <c r="N31" s="59"/>
      <c r="O31" s="451" t="s">
        <v>135</v>
      </c>
      <c r="P31" s="452"/>
      <c r="Q31" s="452"/>
      <c r="R31" s="452"/>
      <c r="S31" s="452"/>
      <c r="T31" s="452"/>
      <c r="U31" s="452"/>
      <c r="V31" s="452"/>
      <c r="W31" s="453"/>
      <c r="X31" s="454"/>
      <c r="Y31" s="455"/>
      <c r="Z31" s="455"/>
      <c r="AA31" s="456"/>
      <c r="AB31" s="516">
        <f>X31*1.3955/100</f>
        <v>0</v>
      </c>
      <c r="AC31" s="517"/>
      <c r="AD31" s="517"/>
      <c r="AE31" s="518"/>
      <c r="AF31" s="523" t="s">
        <v>56</v>
      </c>
      <c r="AG31" s="524"/>
      <c r="AH31" s="524"/>
      <c r="AI31" s="524"/>
      <c r="AJ31" s="524"/>
      <c r="AK31" s="524"/>
      <c r="AL31" s="524"/>
      <c r="AM31" s="524"/>
      <c r="AN31" s="524"/>
      <c r="AO31" s="524"/>
      <c r="AP31" s="524"/>
      <c r="AQ31" s="59"/>
    </row>
    <row r="32" spans="1:43" x14ac:dyDescent="0.2">
      <c r="A32" s="506" t="s">
        <v>67</v>
      </c>
      <c r="B32" s="507"/>
      <c r="C32" s="507"/>
      <c r="D32" s="507"/>
      <c r="E32" s="507"/>
      <c r="F32" s="507"/>
      <c r="G32" s="507"/>
      <c r="H32" s="507"/>
      <c r="I32" s="508"/>
      <c r="J32" s="71"/>
      <c r="K32" s="509"/>
      <c r="L32" s="510"/>
      <c r="M32" s="59"/>
      <c r="N32" s="59"/>
      <c r="O32" s="451" t="s">
        <v>136</v>
      </c>
      <c r="P32" s="452"/>
      <c r="Q32" s="452"/>
      <c r="R32" s="452"/>
      <c r="S32" s="452"/>
      <c r="T32" s="452"/>
      <c r="U32" s="452"/>
      <c r="V32" s="452"/>
      <c r="W32" s="453"/>
      <c r="X32" s="454"/>
      <c r="Y32" s="455"/>
      <c r="Z32" s="455"/>
      <c r="AA32" s="456"/>
      <c r="AB32" s="516">
        <f>X32*1.3955/100</f>
        <v>0</v>
      </c>
      <c r="AC32" s="517"/>
      <c r="AD32" s="517"/>
      <c r="AE32" s="518"/>
      <c r="AF32" s="39"/>
      <c r="AG32" s="39" t="s">
        <v>137</v>
      </c>
      <c r="AH32" s="39"/>
      <c r="AI32" s="39"/>
      <c r="AJ32" s="59"/>
      <c r="AK32" s="59"/>
      <c r="AL32" s="59"/>
      <c r="AM32" s="59"/>
      <c r="AN32" s="59"/>
      <c r="AO32" s="59"/>
      <c r="AP32" s="59"/>
      <c r="AQ32" s="59"/>
    </row>
    <row r="33" spans="1:46" x14ac:dyDescent="0.2">
      <c r="A33" s="506" t="s">
        <v>41</v>
      </c>
      <c r="B33" s="507"/>
      <c r="C33" s="507"/>
      <c r="D33" s="507"/>
      <c r="E33" s="507"/>
      <c r="F33" s="507"/>
      <c r="G33" s="507"/>
      <c r="H33" s="507"/>
      <c r="I33" s="508"/>
      <c r="J33" s="71"/>
      <c r="K33" s="509"/>
      <c r="L33" s="510"/>
      <c r="M33" s="59"/>
      <c r="N33" s="59"/>
      <c r="O33" s="451" t="s">
        <v>134</v>
      </c>
      <c r="P33" s="452"/>
      <c r="Q33" s="452"/>
      <c r="R33" s="452"/>
      <c r="S33" s="452"/>
      <c r="T33" s="452"/>
      <c r="U33" s="452"/>
      <c r="V33" s="452"/>
      <c r="W33" s="453"/>
      <c r="X33" s="454"/>
      <c r="Y33" s="455"/>
      <c r="Z33" s="455"/>
      <c r="AA33" s="456"/>
      <c r="AB33" s="516">
        <f>X33*1.3955/100</f>
        <v>0</v>
      </c>
      <c r="AC33" s="517"/>
      <c r="AD33" s="517"/>
      <c r="AE33" s="518"/>
      <c r="AF33" s="237"/>
      <c r="AG33" s="237"/>
      <c r="AH33" s="237"/>
      <c r="AI33" s="237"/>
      <c r="AJ33" s="59"/>
      <c r="AK33" s="59"/>
      <c r="AL33" s="59"/>
      <c r="AM33" s="59"/>
      <c r="AN33" s="59"/>
      <c r="AO33" s="59"/>
      <c r="AP33" s="59"/>
      <c r="AQ33" s="59"/>
    </row>
    <row r="34" spans="1:46" x14ac:dyDescent="0.2">
      <c r="A34" s="506" t="s">
        <v>47</v>
      </c>
      <c r="B34" s="507"/>
      <c r="C34" s="507"/>
      <c r="D34" s="507"/>
      <c r="E34" s="507"/>
      <c r="F34" s="507"/>
      <c r="G34" s="507"/>
      <c r="H34" s="507"/>
      <c r="I34" s="508"/>
      <c r="J34" s="72"/>
      <c r="K34" s="511"/>
      <c r="L34" s="512"/>
      <c r="M34" s="59"/>
      <c r="N34" s="59"/>
      <c r="O34" s="451" t="s">
        <v>138</v>
      </c>
      <c r="P34" s="452"/>
      <c r="Q34" s="452"/>
      <c r="R34" s="452"/>
      <c r="S34" s="452"/>
      <c r="T34" s="452"/>
      <c r="U34" s="452"/>
      <c r="V34" s="452"/>
      <c r="W34" s="453"/>
      <c r="X34" s="454"/>
      <c r="Y34" s="455"/>
      <c r="Z34" s="455"/>
      <c r="AA34" s="456"/>
      <c r="AB34" s="516">
        <f>X34*1/100</f>
        <v>0</v>
      </c>
      <c r="AC34" s="517"/>
      <c r="AD34" s="517"/>
      <c r="AE34" s="518"/>
      <c r="AF34" s="237"/>
      <c r="AG34" s="237"/>
      <c r="AH34" s="237"/>
      <c r="AI34" s="237"/>
      <c r="AJ34" s="59"/>
      <c r="AK34" s="59"/>
      <c r="AL34" s="59"/>
      <c r="AM34" s="59"/>
      <c r="AN34" s="59"/>
      <c r="AO34" s="59"/>
      <c r="AP34" s="59"/>
      <c r="AQ34" s="59"/>
    </row>
    <row r="35" spans="1:46" ht="13.5" thickBot="1" x14ac:dyDescent="0.25">
      <c r="A35" s="562" t="s">
        <v>140</v>
      </c>
      <c r="B35" s="563"/>
      <c r="C35" s="563"/>
      <c r="D35" s="563"/>
      <c r="E35" s="563"/>
      <c r="F35" s="563"/>
      <c r="G35" s="563"/>
      <c r="H35" s="563"/>
      <c r="I35" s="564"/>
      <c r="J35" s="264"/>
      <c r="K35" s="511"/>
      <c r="L35" s="512"/>
      <c r="M35" s="59"/>
      <c r="N35" s="59"/>
      <c r="O35" s="565"/>
      <c r="P35" s="566"/>
      <c r="Q35" s="566"/>
      <c r="R35" s="566"/>
      <c r="S35" s="566"/>
      <c r="T35" s="566"/>
      <c r="U35" s="566"/>
      <c r="V35" s="566"/>
      <c r="W35" s="567"/>
      <c r="X35" s="457"/>
      <c r="Y35" s="458"/>
      <c r="Z35" s="458"/>
      <c r="AA35" s="459"/>
      <c r="AB35" s="543"/>
      <c r="AC35" s="544"/>
      <c r="AD35" s="544"/>
      <c r="AE35" s="545"/>
      <c r="AF35" s="139"/>
      <c r="AG35" s="76"/>
      <c r="AH35" s="76"/>
      <c r="AI35" s="76"/>
      <c r="AJ35" s="59"/>
      <c r="AK35" s="59"/>
      <c r="AL35" s="59"/>
      <c r="AM35" s="59"/>
      <c r="AN35" s="59"/>
      <c r="AO35" s="59"/>
      <c r="AP35" s="59"/>
      <c r="AQ35" s="59"/>
    </row>
    <row r="36" spans="1:46" ht="13.5" thickBot="1" x14ac:dyDescent="0.25">
      <c r="A36" s="559" t="s">
        <v>44</v>
      </c>
      <c r="B36" s="560"/>
      <c r="C36" s="560"/>
      <c r="D36" s="560"/>
      <c r="E36" s="560"/>
      <c r="F36" s="560"/>
      <c r="G36" s="560"/>
      <c r="H36" s="560"/>
      <c r="I36" s="561"/>
      <c r="J36" s="303">
        <f>SUM(J25:J35)</f>
        <v>0</v>
      </c>
      <c r="K36" s="504">
        <f>SUM(K25:K35)</f>
        <v>0</v>
      </c>
      <c r="L36" s="505"/>
      <c r="M36" s="59"/>
      <c r="N36" s="59"/>
      <c r="O36" s="448" t="s">
        <v>54</v>
      </c>
      <c r="P36" s="449"/>
      <c r="Q36" s="449"/>
      <c r="R36" s="449"/>
      <c r="S36" s="449"/>
      <c r="T36" s="449"/>
      <c r="U36" s="449"/>
      <c r="V36" s="449"/>
      <c r="W36" s="450"/>
      <c r="X36" s="445"/>
      <c r="Y36" s="446"/>
      <c r="Z36" s="446"/>
      <c r="AA36" s="447"/>
      <c r="AB36" s="442" t="e">
        <f>SUM(AB24:AE35)</f>
        <v>#DIV/0!</v>
      </c>
      <c r="AC36" s="443"/>
      <c r="AD36" s="443"/>
      <c r="AE36" s="444"/>
      <c r="AJ36" s="59"/>
      <c r="AK36" s="59"/>
      <c r="AL36" s="59"/>
      <c r="AM36" s="59"/>
      <c r="AN36" s="59"/>
      <c r="AO36" s="59"/>
      <c r="AP36" s="59"/>
      <c r="AQ36" s="59"/>
    </row>
    <row r="37" spans="1:46" ht="15" customHeight="1" thickBot="1" x14ac:dyDescent="0.25">
      <c r="A37" s="550" t="s">
        <v>7</v>
      </c>
      <c r="B37" s="551"/>
      <c r="C37" s="551"/>
      <c r="D37" s="551"/>
      <c r="E37" s="551"/>
      <c r="F37" s="551"/>
      <c r="G37" s="551"/>
      <c r="H37" s="551"/>
      <c r="I37" s="552"/>
      <c r="J37" s="304">
        <f>J24+J36</f>
        <v>0</v>
      </c>
      <c r="K37" s="553">
        <f>K36+K24</f>
        <v>0</v>
      </c>
      <c r="L37" s="554"/>
      <c r="M37" s="59"/>
      <c r="N37" s="59"/>
      <c r="O37" s="555"/>
      <c r="P37" s="555"/>
      <c r="Q37" s="555"/>
      <c r="R37" s="555"/>
      <c r="S37" s="555"/>
      <c r="T37" s="555"/>
      <c r="U37" s="555"/>
      <c r="V37" s="555"/>
      <c r="W37" s="555"/>
      <c r="X37" s="556"/>
      <c r="Y37" s="556"/>
      <c r="Z37" s="556"/>
      <c r="AA37" s="556"/>
      <c r="AB37" s="539"/>
      <c r="AC37" s="539"/>
      <c r="AD37" s="539"/>
      <c r="AE37" s="539"/>
      <c r="AF37" s="295"/>
      <c r="AG37" s="39"/>
      <c r="AH37" s="39"/>
      <c r="AI37" s="39"/>
      <c r="AJ37" s="59"/>
      <c r="AK37" s="59"/>
      <c r="AL37" s="59"/>
      <c r="AM37" s="59"/>
      <c r="AN37" s="59"/>
      <c r="AO37" s="59"/>
      <c r="AP37" s="59"/>
      <c r="AQ37" s="59"/>
    </row>
    <row r="38" spans="1:46" ht="14.25" customHeight="1" thickBot="1" x14ac:dyDescent="0.25">
      <c r="A38" s="59"/>
      <c r="B38" s="74"/>
      <c r="C38" s="74"/>
      <c r="D38" s="74"/>
      <c r="E38" s="74"/>
      <c r="F38" s="75"/>
      <c r="G38" s="76"/>
      <c r="H38" s="76"/>
      <c r="I38" s="76"/>
      <c r="J38" s="76"/>
      <c r="K38" s="76"/>
      <c r="L38" s="76"/>
      <c r="M38" s="76"/>
      <c r="N38" s="76"/>
      <c r="O38" s="306" t="s">
        <v>107</v>
      </c>
      <c r="P38" s="305"/>
      <c r="Q38" s="305"/>
      <c r="R38" s="305"/>
      <c r="S38" s="305"/>
      <c r="T38" s="305"/>
      <c r="U38" s="305"/>
      <c r="V38" s="305"/>
      <c r="W38" s="305"/>
      <c r="X38" s="305"/>
      <c r="Y38" s="305"/>
      <c r="Z38" s="305"/>
      <c r="AA38" s="307"/>
      <c r="AB38" s="513" t="e">
        <f>'planification leçons régulières'!AR43+'planification leçons régulières'!J42+'planification leçons régulières'!U42+K20</f>
        <v>#DIV/0!</v>
      </c>
      <c r="AC38" s="514"/>
      <c r="AD38" s="514"/>
      <c r="AE38" s="514"/>
      <c r="AF38" s="515"/>
      <c r="AG38" s="39"/>
      <c r="AH38" s="39"/>
      <c r="AI38" s="39"/>
      <c r="AJ38" s="59"/>
      <c r="AK38" s="59"/>
      <c r="AL38" s="59"/>
      <c r="AM38" s="59"/>
      <c r="AN38" s="59"/>
      <c r="AO38" s="59"/>
      <c r="AP38" s="59"/>
      <c r="AQ38" s="59"/>
    </row>
    <row r="39" spans="1:46" ht="14.25" customHeight="1" thickBot="1" x14ac:dyDescent="0.25">
      <c r="A39" s="59"/>
      <c r="B39" s="74"/>
      <c r="C39" s="74"/>
      <c r="D39" s="74"/>
      <c r="E39" s="74"/>
      <c r="F39" s="75"/>
      <c r="G39" s="76"/>
      <c r="H39" s="76"/>
      <c r="I39" s="76"/>
      <c r="J39" s="76"/>
      <c r="K39" s="76"/>
      <c r="L39" s="76"/>
      <c r="M39" s="76"/>
      <c r="N39" s="76"/>
      <c r="O39" s="295"/>
      <c r="P39" s="295"/>
      <c r="Q39" s="295"/>
      <c r="R39" s="295"/>
      <c r="S39" s="295"/>
      <c r="T39" s="295"/>
      <c r="U39" s="295"/>
      <c r="V39" s="295"/>
      <c r="W39" s="295"/>
      <c r="X39" s="299"/>
      <c r="Y39" s="299"/>
      <c r="Z39" s="299"/>
      <c r="AA39" s="299"/>
      <c r="AB39" s="265"/>
      <c r="AC39" s="265"/>
      <c r="AD39" s="265"/>
      <c r="AE39" s="265"/>
      <c r="AF39" s="294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</row>
    <row r="40" spans="1:46" ht="15" customHeight="1" thickBot="1" x14ac:dyDescent="0.25">
      <c r="A40" s="59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308" t="s">
        <v>108</v>
      </c>
      <c r="P40" s="309"/>
      <c r="Q40" s="309"/>
      <c r="R40" s="309"/>
      <c r="S40" s="309"/>
      <c r="T40" s="309"/>
      <c r="U40" s="309"/>
      <c r="V40" s="309"/>
      <c r="W40" s="309"/>
      <c r="X40" s="309"/>
      <c r="Y40" s="309"/>
      <c r="Z40" s="309"/>
      <c r="AA40" s="309"/>
      <c r="AB40" s="513">
        <f>SUM(K24-K20+K36)</f>
        <v>0</v>
      </c>
      <c r="AC40" s="514"/>
      <c r="AD40" s="514"/>
      <c r="AE40" s="514"/>
      <c r="AF40" s="515"/>
      <c r="AG40" s="140"/>
      <c r="AH40" s="140"/>
      <c r="AI40" s="140"/>
      <c r="AJ40" s="59"/>
      <c r="AK40" s="59"/>
      <c r="AL40" s="66" t="s">
        <v>147</v>
      </c>
      <c r="AM40" s="59"/>
      <c r="AN40" s="59"/>
      <c r="AO40" s="59"/>
      <c r="AP40" s="59"/>
      <c r="AQ40" s="59"/>
    </row>
    <row r="41" spans="1:46" ht="5.25" customHeight="1" thickBot="1" x14ac:dyDescent="0.25">
      <c r="A41" s="59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291"/>
      <c r="P41" s="291"/>
      <c r="Q41" s="61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59"/>
      <c r="AK41" s="59"/>
      <c r="AL41" s="59"/>
      <c r="AM41" s="59"/>
      <c r="AN41" s="59"/>
      <c r="AO41" s="59"/>
      <c r="AP41" s="59"/>
      <c r="AQ41" s="59"/>
    </row>
    <row r="42" spans="1:46" ht="11.1" customHeight="1" x14ac:dyDescent="0.2">
      <c r="A42" s="546" t="s">
        <v>92</v>
      </c>
      <c r="B42" s="547"/>
      <c r="C42" s="547"/>
      <c r="D42" s="547" t="s">
        <v>101</v>
      </c>
      <c r="E42" s="547"/>
      <c r="F42" s="547"/>
      <c r="G42" s="547"/>
      <c r="H42" s="547"/>
      <c r="I42" s="547"/>
      <c r="J42" s="547"/>
      <c r="K42" s="547"/>
      <c r="L42" s="547"/>
      <c r="M42" s="293"/>
      <c r="N42" s="293"/>
      <c r="O42" s="293"/>
      <c r="P42" s="293"/>
      <c r="Q42" s="293"/>
      <c r="R42" s="293"/>
      <c r="S42" s="143"/>
      <c r="T42" s="143"/>
      <c r="U42" s="143"/>
      <c r="V42" s="143"/>
      <c r="W42" s="387" t="s">
        <v>57</v>
      </c>
      <c r="X42" s="387"/>
      <c r="Y42" s="387"/>
      <c r="Z42" s="387"/>
      <c r="AA42" s="387"/>
      <c r="AB42" s="387"/>
      <c r="AC42" s="387"/>
      <c r="AD42" s="387"/>
      <c r="AE42" s="387"/>
      <c r="AF42" s="387"/>
      <c r="AG42" s="387"/>
      <c r="AH42" s="387"/>
      <c r="AI42" s="387"/>
      <c r="AJ42" s="387"/>
      <c r="AK42" s="387"/>
      <c r="AL42" s="387"/>
      <c r="AM42" s="387"/>
      <c r="AN42" s="387"/>
      <c r="AO42" s="387"/>
      <c r="AP42" s="387"/>
      <c r="AQ42" s="388"/>
      <c r="AR42" s="39"/>
      <c r="AS42" s="39"/>
      <c r="AT42" s="39"/>
    </row>
    <row r="43" spans="1:46" ht="11.1" customHeight="1" x14ac:dyDescent="0.2">
      <c r="A43" s="548"/>
      <c r="B43" s="549"/>
      <c r="C43" s="549"/>
      <c r="D43" s="549"/>
      <c r="E43" s="549"/>
      <c r="F43" s="549"/>
      <c r="G43" s="549"/>
      <c r="H43" s="549"/>
      <c r="I43" s="549"/>
      <c r="J43" s="549"/>
      <c r="K43" s="549"/>
      <c r="L43" s="549"/>
      <c r="M43" s="292"/>
      <c r="N43" s="292"/>
      <c r="O43" s="292"/>
      <c r="P43" s="292"/>
      <c r="Q43" s="292"/>
      <c r="R43" s="292"/>
      <c r="S43" s="53"/>
      <c r="T43" s="53"/>
      <c r="U43" s="53"/>
      <c r="V43" s="53"/>
      <c r="W43" s="375"/>
      <c r="X43" s="375"/>
      <c r="Y43" s="375"/>
      <c r="Z43" s="375"/>
      <c r="AA43" s="375"/>
      <c r="AB43" s="375"/>
      <c r="AC43" s="375"/>
      <c r="AD43" s="375"/>
      <c r="AE43" s="375"/>
      <c r="AF43" s="375"/>
      <c r="AG43" s="375"/>
      <c r="AH43" s="375"/>
      <c r="AI43" s="375"/>
      <c r="AJ43" s="375"/>
      <c r="AK43" s="375"/>
      <c r="AL43" s="375"/>
      <c r="AM43" s="375"/>
      <c r="AN43" s="375"/>
      <c r="AO43" s="375"/>
      <c r="AP43" s="375"/>
      <c r="AQ43" s="389"/>
      <c r="AR43" s="40"/>
      <c r="AS43" s="40"/>
      <c r="AT43" s="40"/>
    </row>
    <row r="44" spans="1:46" ht="11.1" customHeight="1" thickBot="1" x14ac:dyDescent="0.25">
      <c r="A44" s="77"/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377"/>
      <c r="X44" s="377"/>
      <c r="Y44" s="377"/>
      <c r="Z44" s="377"/>
      <c r="AA44" s="377"/>
      <c r="AB44" s="377"/>
      <c r="AC44" s="377"/>
      <c r="AD44" s="377"/>
      <c r="AE44" s="377"/>
      <c r="AF44" s="377"/>
      <c r="AG44" s="377"/>
      <c r="AH44" s="377"/>
      <c r="AI44" s="377"/>
      <c r="AJ44" s="377"/>
      <c r="AK44" s="377"/>
      <c r="AL44" s="377"/>
      <c r="AM44" s="377"/>
      <c r="AN44" s="377"/>
      <c r="AO44" s="377"/>
      <c r="AP44" s="377"/>
      <c r="AQ44" s="385"/>
      <c r="AR44" s="40"/>
      <c r="AS44" s="40"/>
      <c r="AT44" s="40"/>
    </row>
    <row r="45" spans="1:46" ht="11.1" customHeight="1" x14ac:dyDescent="0.2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2"/>
      <c r="R45" s="42"/>
      <c r="S45" s="42"/>
      <c r="T45" s="42"/>
      <c r="U45" s="42"/>
      <c r="V45" s="14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0"/>
      <c r="AS45" s="40"/>
      <c r="AT45" s="40"/>
    </row>
    <row r="46" spans="1:46" ht="11.1" customHeight="1" x14ac:dyDescent="0.2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14"/>
      <c r="W46" s="14"/>
      <c r="X46" s="14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S46" s="40"/>
      <c r="AT46" s="40"/>
    </row>
    <row r="47" spans="1:46" ht="13.5" customHeight="1" x14ac:dyDescent="0.2">
      <c r="A47" s="43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</row>
    <row r="48" spans="1:46" ht="11.1" customHeight="1" x14ac:dyDescent="0.2">
      <c r="A48" s="43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</row>
    <row r="49" spans="1:48" ht="11.1" customHeight="1" x14ac:dyDescent="0.2">
      <c r="AR49" s="38"/>
      <c r="AS49" s="38"/>
      <c r="AT49" s="38"/>
      <c r="AU49" s="38"/>
      <c r="AV49" s="38"/>
    </row>
    <row r="50" spans="1:48" ht="11.1" customHeight="1" x14ac:dyDescent="0.2">
      <c r="AR50" s="38"/>
      <c r="AS50" s="38"/>
      <c r="AT50" s="38"/>
      <c r="AU50" s="38"/>
      <c r="AV50" s="38"/>
    </row>
    <row r="51" spans="1:48" ht="11.1" customHeight="1" x14ac:dyDescent="0.2">
      <c r="AR51" s="38"/>
      <c r="AS51" s="38"/>
      <c r="AT51" s="38"/>
      <c r="AU51" s="38"/>
      <c r="AV51" s="38"/>
    </row>
    <row r="52" spans="1:48" ht="11.1" customHeight="1" x14ac:dyDescent="0.2">
      <c r="AR52" s="38"/>
      <c r="AS52" s="38"/>
      <c r="AT52" s="38"/>
      <c r="AU52" s="38"/>
      <c r="AV52" s="38"/>
    </row>
    <row r="53" spans="1:48" ht="11.1" customHeight="1" x14ac:dyDescent="0.2">
      <c r="AR53" s="38"/>
      <c r="AS53" s="38"/>
      <c r="AT53" s="38"/>
      <c r="AU53" s="38"/>
      <c r="AV53" s="38"/>
    </row>
    <row r="54" spans="1:48" ht="11.1" customHeight="1" x14ac:dyDescent="0.2">
      <c r="A54" s="35"/>
      <c r="H54" s="46"/>
      <c r="I54" s="46"/>
      <c r="J54" s="47"/>
      <c r="K54" s="35"/>
      <c r="L54" s="35"/>
    </row>
    <row r="55" spans="1:48" ht="11.1" customHeight="1" x14ac:dyDescent="0.2">
      <c r="H55" s="35"/>
      <c r="I55" s="35"/>
    </row>
    <row r="56" spans="1:48" ht="11.1" customHeight="1" x14ac:dyDescent="0.2">
      <c r="B56" s="35"/>
      <c r="C56" s="35"/>
      <c r="D56" s="35"/>
      <c r="E56" s="35"/>
      <c r="F56" s="35"/>
      <c r="G56" s="35"/>
      <c r="H56" s="35"/>
      <c r="I56" s="35"/>
      <c r="J56" s="47"/>
      <c r="K56" s="35"/>
      <c r="L56" s="35"/>
      <c r="M56" s="35"/>
      <c r="N56" s="37"/>
      <c r="O56" s="37"/>
      <c r="P56" s="36"/>
      <c r="Q56" s="37"/>
      <c r="R56" s="37"/>
      <c r="S56" s="35"/>
      <c r="T56" s="35"/>
      <c r="U56" s="35"/>
      <c r="V56" s="35"/>
      <c r="W56" s="35"/>
      <c r="X56" s="35"/>
      <c r="Y56" s="37"/>
      <c r="Z56" s="35"/>
      <c r="AA56" s="37"/>
      <c r="AB56" s="35"/>
      <c r="AC56" s="35"/>
      <c r="AD56" s="35"/>
      <c r="AE56" s="35"/>
      <c r="AF56" s="35"/>
      <c r="AG56" s="35"/>
      <c r="AH56" s="35"/>
      <c r="AI56" s="37"/>
      <c r="AJ56" s="35"/>
      <c r="AK56" s="35"/>
      <c r="AL56" s="35"/>
      <c r="AM56" s="35"/>
      <c r="AN56" s="35"/>
      <c r="AO56" s="35"/>
      <c r="AP56" s="35"/>
      <c r="AQ56" s="35"/>
    </row>
    <row r="57" spans="1:48" ht="11.1" customHeight="1" x14ac:dyDescent="0.2">
      <c r="H57" s="35"/>
      <c r="I57" s="35"/>
    </row>
  </sheetData>
  <mergeCells count="122">
    <mergeCell ref="A11:V11"/>
    <mergeCell ref="Y11:AN11"/>
    <mergeCell ref="AM12:AN12"/>
    <mergeCell ref="AM13:AN13"/>
    <mergeCell ref="K12:L17"/>
    <mergeCell ref="A12:I17"/>
    <mergeCell ref="Y13:AL13"/>
    <mergeCell ref="Y14:AL14"/>
    <mergeCell ref="Y12:AL12"/>
    <mergeCell ref="M12:M17"/>
    <mergeCell ref="J12:J17"/>
    <mergeCell ref="AM14:AN14"/>
    <mergeCell ref="O17:AI17"/>
    <mergeCell ref="AN7:AQ7"/>
    <mergeCell ref="AN9:AQ9"/>
    <mergeCell ref="U9:AG9"/>
    <mergeCell ref="G7:Q7"/>
    <mergeCell ref="T7:AB7"/>
    <mergeCell ref="C9:M9"/>
    <mergeCell ref="AI7:AM7"/>
    <mergeCell ref="A7:E7"/>
    <mergeCell ref="AD7:AG7"/>
    <mergeCell ref="AI9:AM9"/>
    <mergeCell ref="A9:B9"/>
    <mergeCell ref="O9:T9"/>
    <mergeCell ref="K28:L28"/>
    <mergeCell ref="A30:I30"/>
    <mergeCell ref="A27:I27"/>
    <mergeCell ref="K18:L18"/>
    <mergeCell ref="A24:I24"/>
    <mergeCell ref="AB28:AE28"/>
    <mergeCell ref="O28:W28"/>
    <mergeCell ref="O30:W30"/>
    <mergeCell ref="X28:AA28"/>
    <mergeCell ref="A26:I26"/>
    <mergeCell ref="A19:I19"/>
    <mergeCell ref="A20:I20"/>
    <mergeCell ref="A22:I22"/>
    <mergeCell ref="A28:I28"/>
    <mergeCell ref="K26:L26"/>
    <mergeCell ref="K20:L20"/>
    <mergeCell ref="X26:AA26"/>
    <mergeCell ref="X27:AA27"/>
    <mergeCell ref="O29:W29"/>
    <mergeCell ref="A21:I21"/>
    <mergeCell ref="A18:I18"/>
    <mergeCell ref="A23:I23"/>
    <mergeCell ref="O18:W22"/>
    <mergeCell ref="X18:AA23"/>
    <mergeCell ref="W42:AQ44"/>
    <mergeCell ref="AB37:AE37"/>
    <mergeCell ref="AB29:AE29"/>
    <mergeCell ref="A31:I31"/>
    <mergeCell ref="A29:I29"/>
    <mergeCell ref="AB35:AE35"/>
    <mergeCell ref="A42:C43"/>
    <mergeCell ref="D42:L43"/>
    <mergeCell ref="A37:I37"/>
    <mergeCell ref="O32:W32"/>
    <mergeCell ref="K37:L37"/>
    <mergeCell ref="K36:L36"/>
    <mergeCell ref="K35:L35"/>
    <mergeCell ref="O37:W37"/>
    <mergeCell ref="X37:AA37"/>
    <mergeCell ref="K30:L30"/>
    <mergeCell ref="K31:L31"/>
    <mergeCell ref="A36:I36"/>
    <mergeCell ref="A35:I35"/>
    <mergeCell ref="K32:L32"/>
    <mergeCell ref="AB32:AE32"/>
    <mergeCell ref="O35:W35"/>
    <mergeCell ref="X32:AA32"/>
    <mergeCell ref="X33:AA33"/>
    <mergeCell ref="A34:I34"/>
    <mergeCell ref="A32:I32"/>
    <mergeCell ref="A33:I33"/>
    <mergeCell ref="K33:L33"/>
    <mergeCell ref="K34:L34"/>
    <mergeCell ref="K21:L21"/>
    <mergeCell ref="K19:L19"/>
    <mergeCell ref="AB38:AF38"/>
    <mergeCell ref="AB40:AF40"/>
    <mergeCell ref="X34:AA34"/>
    <mergeCell ref="AB34:AE34"/>
    <mergeCell ref="AB33:AE33"/>
    <mergeCell ref="AB31:AE31"/>
    <mergeCell ref="K27:L27"/>
    <mergeCell ref="K22:L22"/>
    <mergeCell ref="K25:L25"/>
    <mergeCell ref="AF31:AP31"/>
    <mergeCell ref="AF26:AI26"/>
    <mergeCell ref="O27:W27"/>
    <mergeCell ref="X29:AA29"/>
    <mergeCell ref="AB27:AE27"/>
    <mergeCell ref="AF27:AI27"/>
    <mergeCell ref="AF28:AI28"/>
    <mergeCell ref="AF29:AI29"/>
    <mergeCell ref="AB18:AE23"/>
    <mergeCell ref="O26:W26"/>
    <mergeCell ref="AB26:AE26"/>
    <mergeCell ref="A25:I25"/>
    <mergeCell ref="AF18:AI23"/>
    <mergeCell ref="AF24:AI24"/>
    <mergeCell ref="AF25:AI25"/>
    <mergeCell ref="AB24:AE24"/>
    <mergeCell ref="AB25:AE25"/>
    <mergeCell ref="X24:AA24"/>
    <mergeCell ref="X25:AA25"/>
    <mergeCell ref="O23:W23"/>
    <mergeCell ref="O24:W24"/>
    <mergeCell ref="O25:W25"/>
    <mergeCell ref="K23:L23"/>
    <mergeCell ref="K24:L24"/>
    <mergeCell ref="K29:L29"/>
    <mergeCell ref="AB36:AE36"/>
    <mergeCell ref="X36:AA36"/>
    <mergeCell ref="O36:W36"/>
    <mergeCell ref="O34:W34"/>
    <mergeCell ref="O33:W33"/>
    <mergeCell ref="O31:W31"/>
    <mergeCell ref="X31:AA31"/>
    <mergeCell ref="X35:AA35"/>
  </mergeCells>
  <phoneticPr fontId="9" type="noConversion"/>
  <pageMargins left="0.78740157480314965" right="0.39370078740157483" top="0.11811023622047245" bottom="0.23622047244094491" header="0.27559055118110237" footer="0.19685039370078741"/>
  <pageSetup paperSize="9" scale="96" orientation="landscape" copies="2" r:id="rId1"/>
  <headerFooter alignWithMargins="0">
    <oddFooter>&amp;C&amp;6&amp;F&amp;R&amp;6 2/2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planification leçons régulières</vt:lpstr>
      <vt:lpstr>EP-OMO-UTP</vt:lpstr>
      <vt:lpstr>'EP-OMO-UTP'!Zone_d_impression</vt:lpstr>
      <vt:lpstr>'planification leçons régulières'!Zone_d_impression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JPW</dc:creator>
  <cp:lastModifiedBy>Garraux Richard, BKD-AKVB-EOF-RBJB</cp:lastModifiedBy>
  <cp:lastPrinted>2021-01-19T10:37:41Z</cp:lastPrinted>
  <dcterms:created xsi:type="dcterms:W3CDTF">1998-03-19T14:27:43Z</dcterms:created>
  <dcterms:modified xsi:type="dcterms:W3CDTF">2025-08-19T06:23:54Z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MSIP_Label_74fdd986-87d9-48c6-acda-407b1ab5fef0_Enabled">
    <vt:lpwstr>true</vt:lpwstr>
  </property>
  <property fmtid="{D5CDD505-2E9C-101B-9397-08002B2CF9AE}" pid="4" name="MSIP_Label_74fdd986-87d9-48c6-acda-407b1ab5fef0_SetDate">
    <vt:lpwstr>2025-07-24T06:40:56Z</vt:lpwstr>
  </property>
  <property fmtid="{D5CDD505-2E9C-101B-9397-08002B2CF9AE}" pid="5" name="MSIP_Label_74fdd986-87d9-48c6-acda-407b1ab5fef0_Method">
    <vt:lpwstr>Standard</vt:lpwstr>
  </property>
  <property fmtid="{D5CDD505-2E9C-101B-9397-08002B2CF9AE}" pid="6" name="MSIP_Label_74fdd986-87d9-48c6-acda-407b1ab5fef0_Name">
    <vt:lpwstr>NICHT KLASSIFIZIERT</vt:lpwstr>
  </property>
  <property fmtid="{D5CDD505-2E9C-101B-9397-08002B2CF9AE}" pid="7" name="MSIP_Label_74fdd986-87d9-48c6-acda-407b1ab5fef0_SiteId">
    <vt:lpwstr>cb96f99a-a111-42d7-9f65-e111197ba4bb</vt:lpwstr>
  </property>
  <property fmtid="{D5CDD505-2E9C-101B-9397-08002B2CF9AE}" pid="8" name="MSIP_Label_74fdd986-87d9-48c6-acda-407b1ab5fef0_ActionId">
    <vt:lpwstr>b1fb003d-22db-48b0-8051-6d442401e759</vt:lpwstr>
  </property>
  <property fmtid="{D5CDD505-2E9C-101B-9397-08002B2CF9AE}" pid="9" name="MSIP_Label_74fdd986-87d9-48c6-acda-407b1ab5fef0_ContentBits">
    <vt:lpwstr>0</vt:lpwstr>
  </property>
</Properties>
</file>